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E:\DOE GEOTHERMAL\Tests DOE\HT Dyn LCM Data\DOE Data management_LCM Setup_MM\"/>
    </mc:Choice>
  </mc:AlternateContent>
  <xr:revisionPtr revIDLastSave="0" documentId="13_ncr:1_{E26D0C8C-A462-407D-AE4F-3EB4B1DE1C56}" xr6:coauthVersionLast="45" xr6:coauthVersionMax="45" xr10:uidLastSave="{00000000-0000-0000-0000-000000000000}"/>
  <bookViews>
    <workbookView xWindow="-108" yWindow="-108" windowWidth="22320" windowHeight="13176" xr2:uid="{00000000-000D-0000-FFFF-FFFF00000000}"/>
  </bookViews>
  <sheets>
    <sheet name="SPM 3%+5 lb Fiber_1000m_300F2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5" i="2" l="1"/>
  <c r="G145" i="2"/>
  <c r="K144" i="2"/>
  <c r="G144" i="2"/>
  <c r="K143" i="2"/>
  <c r="G143" i="2"/>
  <c r="K142" i="2"/>
  <c r="G142" i="2"/>
  <c r="K141" i="2"/>
  <c r="G141" i="2"/>
  <c r="K140" i="2"/>
  <c r="G140" i="2"/>
  <c r="K139" i="2"/>
  <c r="G139" i="2"/>
  <c r="K138" i="2"/>
  <c r="G138" i="2"/>
  <c r="K137" i="2"/>
  <c r="G137" i="2"/>
  <c r="K136" i="2"/>
  <c r="G136" i="2"/>
  <c r="K135" i="2"/>
  <c r="G135" i="2"/>
  <c r="K134" i="2"/>
  <c r="G134" i="2"/>
  <c r="K133" i="2"/>
  <c r="G133" i="2"/>
  <c r="K132" i="2"/>
  <c r="G132" i="2"/>
  <c r="K131" i="2"/>
  <c r="G131" i="2"/>
  <c r="K130" i="2"/>
  <c r="G130" i="2"/>
  <c r="K129" i="2"/>
  <c r="G129" i="2"/>
  <c r="D129" i="2"/>
  <c r="D130" i="2" s="1"/>
  <c r="D131" i="2" s="1"/>
  <c r="D132" i="2" s="1"/>
  <c r="D133" i="2" s="1"/>
  <c r="D134" i="2" s="1"/>
  <c r="D135" i="2" s="1"/>
  <c r="D136" i="2" s="1"/>
  <c r="D137" i="2" s="1"/>
  <c r="D138" i="2" s="1"/>
  <c r="D139" i="2" s="1"/>
  <c r="D140" i="2" s="1"/>
  <c r="D141" i="2" s="1"/>
  <c r="D142" i="2" s="1"/>
  <c r="D143" i="2" s="1"/>
  <c r="D144" i="2" s="1"/>
  <c r="D145" i="2" s="1"/>
  <c r="K128" i="2"/>
  <c r="G128" i="2"/>
  <c r="K127" i="2"/>
  <c r="G127" i="2"/>
  <c r="K126" i="2"/>
  <c r="G126" i="2"/>
  <c r="K125" i="2"/>
  <c r="G125" i="2"/>
  <c r="K124" i="2"/>
  <c r="G124" i="2"/>
  <c r="K123" i="2"/>
  <c r="G123" i="2"/>
  <c r="K122" i="2"/>
  <c r="G122" i="2"/>
  <c r="K121" i="2"/>
  <c r="G121" i="2"/>
  <c r="K120" i="2"/>
  <c r="G120" i="2"/>
  <c r="K119" i="2"/>
  <c r="G119" i="2"/>
  <c r="K118" i="2"/>
  <c r="G118" i="2"/>
  <c r="K117" i="2"/>
  <c r="G117" i="2"/>
  <c r="K116" i="2"/>
  <c r="G116" i="2"/>
  <c r="K115" i="2"/>
  <c r="G115" i="2"/>
  <c r="K114" i="2"/>
  <c r="G114" i="2"/>
  <c r="K113" i="2"/>
  <c r="G113" i="2"/>
  <c r="K112" i="2"/>
  <c r="G112" i="2"/>
  <c r="K111" i="2"/>
  <c r="G111" i="2"/>
  <c r="K110" i="2"/>
  <c r="G110" i="2"/>
  <c r="K109" i="2"/>
  <c r="G109" i="2"/>
  <c r="K108" i="2"/>
  <c r="G108" i="2"/>
  <c r="K107" i="2"/>
  <c r="G107" i="2"/>
  <c r="K106" i="2"/>
  <c r="G106" i="2"/>
  <c r="K105" i="2"/>
  <c r="G105" i="2"/>
  <c r="K104" i="2"/>
  <c r="G104" i="2"/>
  <c r="K103" i="2"/>
  <c r="G103" i="2"/>
  <c r="K102" i="2"/>
  <c r="G102" i="2"/>
  <c r="K101" i="2"/>
  <c r="G101" i="2"/>
  <c r="K100" i="2"/>
  <c r="G100" i="2"/>
  <c r="K99" i="2"/>
  <c r="G99" i="2"/>
  <c r="K98" i="2"/>
  <c r="G98" i="2"/>
  <c r="K97" i="2"/>
  <c r="G97" i="2"/>
  <c r="K96" i="2"/>
  <c r="G96" i="2"/>
  <c r="D96" i="2"/>
  <c r="D97" i="2" s="1"/>
  <c r="D98" i="2" s="1"/>
  <c r="D99" i="2" s="1"/>
  <c r="D100" i="2" s="1"/>
  <c r="D101" i="2" s="1"/>
  <c r="D102" i="2" s="1"/>
  <c r="D103" i="2" s="1"/>
  <c r="D104" i="2" s="1"/>
  <c r="D105" i="2" s="1"/>
  <c r="D106" i="2" s="1"/>
  <c r="D107" i="2" s="1"/>
  <c r="D108" i="2" s="1"/>
  <c r="D109" i="2" s="1"/>
  <c r="D110" i="2" s="1"/>
  <c r="D111" i="2" s="1"/>
  <c r="D112" i="2" s="1"/>
  <c r="K95" i="2"/>
  <c r="G95" i="2"/>
  <c r="K94" i="2"/>
  <c r="G94" i="2"/>
  <c r="K93" i="2"/>
  <c r="G93" i="2"/>
  <c r="K92" i="2"/>
  <c r="G92" i="2"/>
  <c r="K91" i="2"/>
  <c r="G91" i="2"/>
  <c r="K90" i="2"/>
  <c r="G90" i="2"/>
  <c r="K89" i="2"/>
  <c r="G89" i="2"/>
  <c r="K88" i="2"/>
  <c r="G88" i="2"/>
  <c r="K87" i="2"/>
  <c r="G87" i="2"/>
  <c r="K86" i="2"/>
  <c r="G86" i="2"/>
  <c r="K85" i="2"/>
  <c r="G85" i="2"/>
  <c r="K84" i="2"/>
  <c r="G84" i="2"/>
  <c r="K83" i="2"/>
  <c r="G83" i="2"/>
  <c r="K82" i="2"/>
  <c r="G82" i="2"/>
  <c r="K81" i="2"/>
  <c r="G81" i="2"/>
  <c r="K80" i="2"/>
  <c r="G80" i="2"/>
  <c r="K79" i="2"/>
  <c r="G79" i="2"/>
  <c r="K78" i="2"/>
  <c r="G78" i="2"/>
  <c r="K77" i="2"/>
  <c r="G77" i="2"/>
  <c r="K76" i="2"/>
  <c r="G76" i="2"/>
  <c r="K75" i="2"/>
  <c r="G75" i="2"/>
  <c r="K74" i="2"/>
  <c r="G74" i="2"/>
  <c r="K73" i="2"/>
  <c r="G73" i="2"/>
  <c r="K72" i="2"/>
  <c r="G72" i="2"/>
  <c r="K71" i="2"/>
  <c r="G71" i="2"/>
  <c r="K70" i="2"/>
  <c r="G70" i="2"/>
  <c r="K69" i="2"/>
  <c r="G69" i="2"/>
  <c r="K68" i="2"/>
  <c r="G68" i="2"/>
  <c r="K67" i="2"/>
  <c r="G67" i="2"/>
  <c r="K66" i="2"/>
  <c r="G66" i="2"/>
  <c r="K65" i="2"/>
  <c r="G65" i="2"/>
  <c r="K64" i="2"/>
  <c r="G64" i="2"/>
  <c r="K63" i="2"/>
  <c r="G63" i="2"/>
  <c r="K62" i="2"/>
  <c r="G62" i="2"/>
  <c r="K61" i="2"/>
  <c r="G61" i="2"/>
  <c r="K60" i="2"/>
  <c r="G60" i="2"/>
  <c r="K59" i="2"/>
  <c r="G59" i="2"/>
  <c r="K58" i="2"/>
  <c r="G58" i="2"/>
  <c r="K57" i="2"/>
  <c r="G57" i="2"/>
  <c r="K56" i="2"/>
  <c r="G56" i="2"/>
  <c r="K55" i="2"/>
  <c r="G55" i="2"/>
  <c r="K54" i="2"/>
  <c r="G54" i="2"/>
  <c r="K53" i="2"/>
  <c r="G53" i="2"/>
  <c r="K52" i="2"/>
  <c r="G52" i="2"/>
  <c r="K51" i="2"/>
  <c r="G51" i="2"/>
  <c r="K50" i="2"/>
  <c r="G50" i="2"/>
  <c r="K49" i="2"/>
  <c r="G49" i="2"/>
  <c r="K48" i="2"/>
  <c r="G48" i="2"/>
  <c r="K47" i="2"/>
  <c r="G47" i="2"/>
  <c r="K46" i="2"/>
  <c r="G46" i="2"/>
  <c r="K45" i="2"/>
  <c r="G45" i="2"/>
  <c r="K44" i="2"/>
  <c r="G44" i="2"/>
  <c r="K43" i="2"/>
  <c r="G43" i="2"/>
  <c r="K42" i="2"/>
  <c r="G42" i="2"/>
  <c r="K41" i="2"/>
  <c r="G41" i="2"/>
  <c r="K40" i="2"/>
  <c r="G40" i="2"/>
  <c r="K39" i="2"/>
  <c r="G39" i="2"/>
  <c r="K38" i="2"/>
  <c r="G38" i="2"/>
  <c r="K37" i="2"/>
  <c r="G37" i="2"/>
  <c r="K36" i="2"/>
  <c r="G36" i="2"/>
  <c r="K35" i="2"/>
  <c r="G35" i="2"/>
  <c r="K34" i="2"/>
  <c r="G34" i="2"/>
  <c r="K33" i="2"/>
  <c r="G33" i="2"/>
  <c r="K32" i="2"/>
  <c r="G32" i="2"/>
  <c r="K31" i="2"/>
  <c r="G31" i="2"/>
  <c r="K30" i="2"/>
  <c r="G30" i="2"/>
  <c r="K29" i="2"/>
  <c r="G29" i="2"/>
  <c r="K28" i="2"/>
  <c r="G28" i="2"/>
  <c r="K27" i="2"/>
  <c r="G27" i="2"/>
  <c r="K26" i="2"/>
  <c r="G26" i="2"/>
  <c r="K25" i="2"/>
  <c r="G25" i="2"/>
  <c r="K24" i="2"/>
  <c r="G24" i="2"/>
  <c r="K23" i="2"/>
  <c r="G23" i="2"/>
  <c r="K22" i="2"/>
  <c r="G22" i="2"/>
  <c r="K21" i="2"/>
  <c r="G21" i="2"/>
  <c r="K20" i="2"/>
  <c r="G20" i="2"/>
  <c r="K19" i="2"/>
  <c r="G19" i="2"/>
  <c r="K18" i="2"/>
  <c r="G18" i="2"/>
  <c r="K17" i="2"/>
  <c r="G17" i="2"/>
  <c r="K16" i="2"/>
  <c r="G16" i="2"/>
  <c r="K15" i="2"/>
  <c r="G15" i="2"/>
  <c r="C15" i="2"/>
  <c r="C16" i="2" s="1"/>
  <c r="N14" i="2"/>
  <c r="O14" i="2" s="1"/>
  <c r="K14" i="2"/>
  <c r="G14" i="2"/>
  <c r="N13" i="2"/>
  <c r="O13" i="2" s="1"/>
  <c r="K13" i="2"/>
  <c r="G13" i="2"/>
  <c r="O12" i="2"/>
  <c r="N12" i="2"/>
  <c r="K12" i="2"/>
  <c r="G12" i="2"/>
  <c r="N11" i="2"/>
  <c r="O11" i="2" s="1"/>
  <c r="K11" i="2"/>
  <c r="G11" i="2"/>
  <c r="O10" i="2"/>
  <c r="N10" i="2"/>
  <c r="K10" i="2"/>
  <c r="G10" i="2"/>
  <c r="N9" i="2"/>
  <c r="O9" i="2" s="1"/>
  <c r="K9" i="2"/>
  <c r="G9" i="2"/>
  <c r="D9" i="2"/>
  <c r="O8" i="2"/>
  <c r="N8" i="2"/>
  <c r="K8" i="2"/>
  <c r="G8" i="2"/>
  <c r="D8" i="2"/>
  <c r="N16" i="2" l="1"/>
  <c r="O16" i="2" s="1"/>
  <c r="C17" i="2"/>
  <c r="N15" i="2"/>
  <c r="O15" i="2" s="1"/>
  <c r="C18" i="2" l="1"/>
  <c r="N17" i="2"/>
  <c r="O17" i="2" s="1"/>
  <c r="C19" i="2" l="1"/>
  <c r="N18" i="2"/>
  <c r="O18" i="2" s="1"/>
  <c r="N19" i="2" l="1"/>
  <c r="O19" i="2" s="1"/>
  <c r="C20" i="2"/>
  <c r="C21" i="2" l="1"/>
  <c r="N20" i="2"/>
  <c r="O20" i="2" s="1"/>
  <c r="N21" i="2" l="1"/>
  <c r="O21" i="2" s="1"/>
  <c r="C22" i="2"/>
  <c r="C23" i="2" l="1"/>
  <c r="N22" i="2"/>
  <c r="O22" i="2" s="1"/>
  <c r="C24" i="2" l="1"/>
  <c r="N23" i="2"/>
  <c r="O23" i="2" s="1"/>
  <c r="N24" i="2" l="1"/>
  <c r="O24" i="2" s="1"/>
  <c r="C25" i="2"/>
  <c r="C26" i="2" l="1"/>
  <c r="N25" i="2"/>
  <c r="O25" i="2" s="1"/>
  <c r="C27" i="2" l="1"/>
  <c r="N26" i="2"/>
  <c r="O26" i="2" s="1"/>
  <c r="N27" i="2" l="1"/>
  <c r="O27" i="2" s="1"/>
  <c r="C28" i="2"/>
  <c r="C29" i="2" l="1"/>
  <c r="N28" i="2"/>
  <c r="O28" i="2" s="1"/>
  <c r="N29" i="2" l="1"/>
  <c r="O29" i="2" s="1"/>
  <c r="C30" i="2"/>
  <c r="C31" i="2" l="1"/>
  <c r="N30" i="2"/>
  <c r="O30" i="2" s="1"/>
  <c r="C32" i="2" l="1"/>
  <c r="N31" i="2"/>
  <c r="O31" i="2" s="1"/>
  <c r="N32" i="2" l="1"/>
  <c r="O32" i="2" s="1"/>
  <c r="C33" i="2"/>
  <c r="C34" i="2" l="1"/>
  <c r="N33" i="2"/>
  <c r="O33" i="2" s="1"/>
  <c r="C35" i="2" l="1"/>
  <c r="N34" i="2"/>
  <c r="O34" i="2" s="1"/>
  <c r="N35" i="2" l="1"/>
  <c r="O35" i="2" s="1"/>
  <c r="C36" i="2"/>
  <c r="C37" i="2" l="1"/>
  <c r="N36" i="2"/>
  <c r="O36" i="2" s="1"/>
  <c r="C38" i="2" l="1"/>
  <c r="N37" i="2"/>
  <c r="O37" i="2" s="1"/>
  <c r="C39" i="2" l="1"/>
  <c r="N38" i="2"/>
  <c r="O38" i="2" s="1"/>
  <c r="C40" i="2" l="1"/>
  <c r="N39" i="2"/>
  <c r="O39" i="2" s="1"/>
  <c r="N40" i="2" l="1"/>
  <c r="O40" i="2" s="1"/>
  <c r="C41" i="2"/>
  <c r="C42" i="2" l="1"/>
  <c r="N41" i="2"/>
  <c r="O41" i="2" s="1"/>
  <c r="C43" i="2" l="1"/>
  <c r="N42" i="2"/>
  <c r="O42" i="2" s="1"/>
  <c r="N43" i="2" l="1"/>
  <c r="O43" i="2" s="1"/>
  <c r="C44" i="2"/>
  <c r="C45" i="2" l="1"/>
  <c r="N44" i="2"/>
  <c r="O44" i="2" s="1"/>
  <c r="C46" i="2" l="1"/>
  <c r="N45" i="2"/>
  <c r="O45" i="2" s="1"/>
  <c r="C47" i="2" l="1"/>
  <c r="N46" i="2"/>
  <c r="O46" i="2" s="1"/>
  <c r="C48" i="2" l="1"/>
  <c r="N47" i="2"/>
  <c r="O47" i="2" s="1"/>
  <c r="N48" i="2" l="1"/>
  <c r="O48" i="2" s="1"/>
  <c r="C49" i="2"/>
  <c r="C50" i="2" l="1"/>
  <c r="N49" i="2"/>
  <c r="O49" i="2" s="1"/>
  <c r="C51" i="2" l="1"/>
  <c r="N50" i="2"/>
  <c r="O50" i="2" s="1"/>
  <c r="C52" i="2" l="1"/>
  <c r="N51" i="2"/>
  <c r="O51" i="2" s="1"/>
  <c r="C53" i="2" l="1"/>
  <c r="N52" i="2"/>
  <c r="O52" i="2" s="1"/>
  <c r="C54" i="2" l="1"/>
  <c r="N53" i="2"/>
  <c r="O53" i="2" s="1"/>
  <c r="C55" i="2" l="1"/>
  <c r="N54" i="2"/>
  <c r="O54" i="2" s="1"/>
  <c r="C56" i="2" l="1"/>
  <c r="N55" i="2"/>
  <c r="O55" i="2" s="1"/>
  <c r="N56" i="2" l="1"/>
  <c r="O56" i="2" s="1"/>
  <c r="C57" i="2"/>
  <c r="C58" i="2" l="1"/>
  <c r="N57" i="2"/>
  <c r="O57" i="2" s="1"/>
  <c r="C59" i="2" l="1"/>
  <c r="N58" i="2"/>
  <c r="O58" i="2" s="1"/>
  <c r="N59" i="2" l="1"/>
  <c r="O59" i="2" s="1"/>
  <c r="C60" i="2"/>
  <c r="C61" i="2" l="1"/>
  <c r="N60" i="2"/>
  <c r="O60" i="2" s="1"/>
  <c r="N61" i="2" l="1"/>
  <c r="O61" i="2" s="1"/>
  <c r="C62" i="2"/>
  <c r="C63" i="2" l="1"/>
  <c r="N62" i="2"/>
  <c r="O62" i="2" s="1"/>
  <c r="C64" i="2" l="1"/>
  <c r="N63" i="2"/>
  <c r="O63" i="2" s="1"/>
  <c r="N64" i="2" l="1"/>
  <c r="O64" i="2" s="1"/>
  <c r="C65" i="2"/>
  <c r="C66" i="2" l="1"/>
  <c r="N65" i="2"/>
  <c r="O65" i="2" s="1"/>
  <c r="C67" i="2" l="1"/>
  <c r="N66" i="2"/>
  <c r="O66" i="2" s="1"/>
  <c r="N67" i="2" l="1"/>
  <c r="O67" i="2" s="1"/>
  <c r="C68" i="2"/>
  <c r="C69" i="2" l="1"/>
  <c r="N68" i="2"/>
  <c r="O68" i="2" s="1"/>
  <c r="C70" i="2" l="1"/>
  <c r="N69" i="2"/>
  <c r="O69" i="2" s="1"/>
  <c r="C71" i="2" l="1"/>
  <c r="N70" i="2"/>
  <c r="O70" i="2" s="1"/>
  <c r="C72" i="2" l="1"/>
  <c r="N71" i="2"/>
  <c r="O71" i="2" s="1"/>
  <c r="N72" i="2" l="1"/>
  <c r="O72" i="2" s="1"/>
  <c r="C73" i="2"/>
  <c r="C74" i="2" l="1"/>
  <c r="N73" i="2"/>
  <c r="O73" i="2" s="1"/>
  <c r="C75" i="2" l="1"/>
  <c r="N74" i="2"/>
  <c r="O74" i="2" s="1"/>
  <c r="N75" i="2" l="1"/>
  <c r="O75" i="2" s="1"/>
  <c r="C76" i="2"/>
  <c r="C77" i="2" l="1"/>
  <c r="N76" i="2"/>
  <c r="O76" i="2" s="1"/>
  <c r="C78" i="2" l="1"/>
  <c r="N77" i="2"/>
  <c r="O77" i="2" s="1"/>
  <c r="C79" i="2" l="1"/>
  <c r="N78" i="2"/>
  <c r="O78" i="2" s="1"/>
  <c r="C80" i="2" l="1"/>
  <c r="N79" i="2"/>
  <c r="O79" i="2" s="1"/>
  <c r="N80" i="2" l="1"/>
  <c r="O80" i="2" s="1"/>
  <c r="C81" i="2"/>
  <c r="C82" i="2" l="1"/>
  <c r="N81" i="2"/>
  <c r="O81" i="2" s="1"/>
  <c r="C83" i="2" l="1"/>
  <c r="N82" i="2"/>
  <c r="O82" i="2" s="1"/>
  <c r="N83" i="2" l="1"/>
  <c r="O83" i="2" s="1"/>
  <c r="C84" i="2"/>
  <c r="C85" i="2" l="1"/>
  <c r="N84" i="2"/>
  <c r="O84" i="2" s="1"/>
  <c r="N85" i="2" l="1"/>
  <c r="O85" i="2" s="1"/>
  <c r="C86" i="2"/>
  <c r="C87" i="2" l="1"/>
  <c r="N86" i="2"/>
  <c r="O86" i="2" s="1"/>
  <c r="C88" i="2" l="1"/>
  <c r="N87" i="2"/>
  <c r="O87" i="2" s="1"/>
  <c r="N88" i="2" l="1"/>
  <c r="O88" i="2" s="1"/>
  <c r="C89" i="2"/>
  <c r="C90" i="2" l="1"/>
  <c r="N89" i="2"/>
  <c r="O89" i="2" s="1"/>
  <c r="C91" i="2" l="1"/>
  <c r="N90" i="2"/>
  <c r="O90" i="2" s="1"/>
  <c r="N91" i="2" l="1"/>
  <c r="O91" i="2" s="1"/>
  <c r="C92" i="2"/>
  <c r="C93" i="2" l="1"/>
  <c r="N92" i="2"/>
  <c r="O92" i="2" s="1"/>
  <c r="C94" i="2" l="1"/>
  <c r="N93" i="2"/>
  <c r="O93" i="2" s="1"/>
  <c r="C95" i="2" l="1"/>
  <c r="N94" i="2"/>
  <c r="O94" i="2" s="1"/>
  <c r="C96" i="2" l="1"/>
  <c r="N95" i="2"/>
  <c r="O95" i="2" s="1"/>
  <c r="C97" i="2" l="1"/>
  <c r="N96" i="2"/>
  <c r="O96" i="2" s="1"/>
  <c r="C98" i="2" l="1"/>
  <c r="N97" i="2"/>
  <c r="O97" i="2" s="1"/>
  <c r="C99" i="2" l="1"/>
  <c r="N98" i="2"/>
  <c r="O98" i="2" s="1"/>
  <c r="C100" i="2" l="1"/>
  <c r="N99" i="2"/>
  <c r="O99" i="2" s="1"/>
  <c r="C101" i="2" l="1"/>
  <c r="N100" i="2"/>
  <c r="O100" i="2" s="1"/>
  <c r="N101" i="2" l="1"/>
  <c r="O101" i="2" s="1"/>
  <c r="C102" i="2"/>
  <c r="C103" i="2" l="1"/>
  <c r="N102" i="2"/>
  <c r="O102" i="2" s="1"/>
  <c r="C104" i="2" l="1"/>
  <c r="N103" i="2"/>
  <c r="O103" i="2" s="1"/>
  <c r="C105" i="2" l="1"/>
  <c r="N104" i="2"/>
  <c r="O104" i="2" s="1"/>
  <c r="N105" i="2" l="1"/>
  <c r="O105" i="2" s="1"/>
  <c r="C106" i="2"/>
  <c r="C107" i="2" l="1"/>
  <c r="N106" i="2"/>
  <c r="O106" i="2" s="1"/>
  <c r="C108" i="2" l="1"/>
  <c r="N107" i="2"/>
  <c r="O107" i="2" s="1"/>
  <c r="C109" i="2" l="1"/>
  <c r="N108" i="2"/>
  <c r="O108" i="2" s="1"/>
  <c r="N109" i="2" l="1"/>
  <c r="O109" i="2" s="1"/>
  <c r="C110" i="2"/>
  <c r="C111" i="2" l="1"/>
  <c r="N110" i="2"/>
  <c r="O110" i="2" s="1"/>
  <c r="C112" i="2" l="1"/>
  <c r="N111" i="2"/>
  <c r="O111" i="2" s="1"/>
  <c r="C113" i="2" l="1"/>
  <c r="N112" i="2"/>
  <c r="O112" i="2" s="1"/>
  <c r="C114" i="2" l="1"/>
  <c r="N113" i="2"/>
  <c r="O113" i="2" s="1"/>
  <c r="C115" i="2" l="1"/>
  <c r="N114" i="2"/>
  <c r="O114" i="2" s="1"/>
  <c r="N115" i="2" l="1"/>
  <c r="O115" i="2" s="1"/>
  <c r="C116" i="2"/>
  <c r="C117" i="2" l="1"/>
  <c r="N116" i="2"/>
  <c r="O116" i="2" s="1"/>
  <c r="C118" i="2" l="1"/>
  <c r="N117" i="2"/>
  <c r="O117" i="2" s="1"/>
  <c r="N118" i="2" l="1"/>
  <c r="O118" i="2" s="1"/>
  <c r="C119" i="2"/>
  <c r="C120" i="2" l="1"/>
  <c r="N119" i="2"/>
  <c r="O119" i="2" s="1"/>
  <c r="C121" i="2" l="1"/>
  <c r="N120" i="2"/>
  <c r="O120" i="2" s="1"/>
  <c r="C122" i="2" l="1"/>
  <c r="N121" i="2"/>
  <c r="O121" i="2" s="1"/>
  <c r="C123" i="2" l="1"/>
  <c r="N122" i="2"/>
  <c r="O122" i="2" s="1"/>
  <c r="N123" i="2" l="1"/>
  <c r="O123" i="2" s="1"/>
  <c r="C124" i="2"/>
  <c r="C125" i="2" l="1"/>
  <c r="N124" i="2"/>
  <c r="O124" i="2" s="1"/>
  <c r="C126" i="2" l="1"/>
  <c r="N125" i="2"/>
  <c r="O125" i="2" s="1"/>
  <c r="N126" i="2" l="1"/>
  <c r="O126" i="2" s="1"/>
  <c r="C127" i="2"/>
  <c r="C128" i="2" l="1"/>
  <c r="N127" i="2"/>
  <c r="O127" i="2" s="1"/>
  <c r="C129" i="2" l="1"/>
  <c r="N128" i="2"/>
  <c r="O128" i="2" s="1"/>
  <c r="N129" i="2" l="1"/>
  <c r="O129" i="2" s="1"/>
  <c r="C130" i="2"/>
  <c r="C131" i="2" l="1"/>
  <c r="N130" i="2"/>
  <c r="O130" i="2" s="1"/>
  <c r="C132" i="2" l="1"/>
  <c r="N131" i="2"/>
  <c r="O131" i="2" s="1"/>
  <c r="C133" i="2" l="1"/>
  <c r="N132" i="2"/>
  <c r="O132" i="2" s="1"/>
  <c r="N133" i="2" l="1"/>
  <c r="O133" i="2" s="1"/>
  <c r="C134" i="2"/>
  <c r="C135" i="2" l="1"/>
  <c r="N134" i="2"/>
  <c r="O134" i="2" s="1"/>
  <c r="C136" i="2" l="1"/>
  <c r="N135" i="2"/>
  <c r="O135" i="2" s="1"/>
  <c r="C137" i="2" l="1"/>
  <c r="N136" i="2"/>
  <c r="O136" i="2" s="1"/>
  <c r="N137" i="2" l="1"/>
  <c r="O137" i="2" s="1"/>
  <c r="C138" i="2"/>
  <c r="C139" i="2" l="1"/>
  <c r="N138" i="2"/>
  <c r="O138" i="2" s="1"/>
  <c r="C140" i="2" l="1"/>
  <c r="N139" i="2"/>
  <c r="O139" i="2" s="1"/>
  <c r="C141" i="2" l="1"/>
  <c r="N140" i="2"/>
  <c r="O140" i="2" s="1"/>
  <c r="N141" i="2" l="1"/>
  <c r="O141" i="2" s="1"/>
  <c r="C142" i="2"/>
  <c r="C143" i="2" l="1"/>
  <c r="N142" i="2"/>
  <c r="O142" i="2" s="1"/>
  <c r="C144" i="2" l="1"/>
  <c r="N143" i="2"/>
  <c r="O143" i="2" s="1"/>
  <c r="C145" i="2" l="1"/>
  <c r="N145" i="2" s="1"/>
  <c r="O145" i="2" s="1"/>
  <c r="N144" i="2"/>
  <c r="O144" i="2" s="1"/>
</calcChain>
</file>

<file path=xl/sharedStrings.xml><?xml version="1.0" encoding="utf-8"?>
<sst xmlns="http://schemas.openxmlformats.org/spreadsheetml/2006/main" count="23" uniqueCount="23">
  <si>
    <t>min</t>
  </si>
  <si>
    <t>Time</t>
  </si>
  <si>
    <t>Filtrates</t>
  </si>
  <si>
    <t>Circulation Pressure</t>
  </si>
  <si>
    <t>Sealing pressure</t>
  </si>
  <si>
    <t>Temperature</t>
  </si>
  <si>
    <t>Top pressure</t>
  </si>
  <si>
    <t>Back pressure</t>
  </si>
  <si>
    <t>Diffrential pressure</t>
  </si>
  <si>
    <t>Total Time</t>
  </si>
  <si>
    <t>Total time hrs</t>
  </si>
  <si>
    <t>time</t>
  </si>
  <si>
    <t xml:space="preserve">after it open </t>
  </si>
  <si>
    <t>xxxx</t>
  </si>
  <si>
    <t>TIME</t>
  </si>
  <si>
    <t>4;26</t>
  </si>
  <si>
    <t>Test Date:</t>
  </si>
  <si>
    <t>Sampole ID:</t>
  </si>
  <si>
    <t xml:space="preserve">Sample Information: </t>
  </si>
  <si>
    <t>SPM 3%+5 lb Fiber, 20 lb/bbl Bentonite, WBM</t>
  </si>
  <si>
    <t>Testing condition:</t>
  </si>
  <si>
    <t>SPM 3%+5 lb Fiber_1000m_300F</t>
  </si>
  <si>
    <t xml:space="preserve">300oF, 1000 microns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</si>
</sst>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3" borderId="0" xfId="0" applyFill="1"/>
    <xf numFmtId="0" fontId="1" fillId="3" borderId="1" xfId="0" applyFont="1" applyFill="1" applyBorder="1"/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15" fontId="3" fillId="3" borderId="2" xfId="0" applyNumberFormat="1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3" fillId="3" borderId="0" xfId="0" applyFont="1" applyFill="1"/>
    <xf numFmtId="0" fontId="1" fillId="3" borderId="0" xfId="0" applyFont="1" applyFill="1"/>
    <xf numFmtId="0" fontId="1" fillId="3" borderId="5" xfId="0" applyFont="1" applyFill="1" applyBorder="1"/>
    <xf numFmtId="0" fontId="1" fillId="3" borderId="6" xfId="0" applyFont="1" applyFill="1" applyBorder="1"/>
    <xf numFmtId="0" fontId="2" fillId="3" borderId="7" xfId="0" applyFont="1" applyFill="1" applyBorder="1"/>
    <xf numFmtId="0" fontId="2" fillId="3" borderId="7" xfId="0" applyFont="1" applyFill="1" applyBorder="1" applyAlignment="1">
      <alignment horizontal="right"/>
    </xf>
    <xf numFmtId="0" fontId="3" fillId="3" borderId="7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0" fillId="2" borderId="0" xfId="0" applyFill="1"/>
    <xf numFmtId="20" fontId="0" fillId="2" borderId="0" xfId="0" applyNumberFormat="1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23096609085093"/>
          <c:y val="4.6397849974605131E-2"/>
          <c:w val="0.71340295514884056"/>
          <c:h val="0.66334066803517133"/>
        </c:manualLayout>
      </c:layout>
      <c:scatterChart>
        <c:scatterStyle val="smoothMarker"/>
        <c:varyColors val="0"/>
        <c:ser>
          <c:idx val="3"/>
          <c:order val="0"/>
          <c:tx>
            <c:strRef>
              <c:f>'SPM 3%+5 lb Fiber_1000m_300F2'!$K$7</c:f>
              <c:strCache>
                <c:ptCount val="1"/>
                <c:pt idx="0">
                  <c:v>Diffrential pressure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'SPM 3%+5 lb Fiber_1000m_300F2'!$C$8:$C$112</c:f>
              <c:numCache>
                <c:formatCode>General</c:formatCode>
                <c:ptCount val="105"/>
                <c:pt idx="0">
                  <c:v>0</c:v>
                </c:pt>
                <c:pt idx="1">
                  <c:v>0.25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5.25</c:v>
                </c:pt>
                <c:pt idx="8">
                  <c:v>6.25</c:v>
                </c:pt>
                <c:pt idx="9">
                  <c:v>7.25</c:v>
                </c:pt>
                <c:pt idx="10">
                  <c:v>8.25</c:v>
                </c:pt>
                <c:pt idx="11">
                  <c:v>9.25</c:v>
                </c:pt>
                <c:pt idx="12">
                  <c:v>10.25</c:v>
                </c:pt>
                <c:pt idx="13">
                  <c:v>10.5</c:v>
                </c:pt>
                <c:pt idx="14">
                  <c:v>11.5</c:v>
                </c:pt>
                <c:pt idx="15">
                  <c:v>12.5</c:v>
                </c:pt>
                <c:pt idx="16">
                  <c:v>13.5</c:v>
                </c:pt>
                <c:pt idx="17">
                  <c:v>14.5</c:v>
                </c:pt>
                <c:pt idx="18">
                  <c:v>15.5</c:v>
                </c:pt>
                <c:pt idx="19">
                  <c:v>15.75</c:v>
                </c:pt>
                <c:pt idx="20">
                  <c:v>16.75</c:v>
                </c:pt>
                <c:pt idx="21">
                  <c:v>17.75</c:v>
                </c:pt>
                <c:pt idx="22">
                  <c:v>18.75</c:v>
                </c:pt>
                <c:pt idx="23">
                  <c:v>19.75</c:v>
                </c:pt>
                <c:pt idx="24">
                  <c:v>20.75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31.25</c:v>
                </c:pt>
                <c:pt idx="37">
                  <c:v>32.25</c:v>
                </c:pt>
                <c:pt idx="38">
                  <c:v>33.25</c:v>
                </c:pt>
                <c:pt idx="39">
                  <c:v>34.25</c:v>
                </c:pt>
                <c:pt idx="40">
                  <c:v>35.25</c:v>
                </c:pt>
                <c:pt idx="41">
                  <c:v>36.25</c:v>
                </c:pt>
                <c:pt idx="42">
                  <c:v>36.5</c:v>
                </c:pt>
                <c:pt idx="43">
                  <c:v>37.5</c:v>
                </c:pt>
                <c:pt idx="44">
                  <c:v>38.5</c:v>
                </c:pt>
                <c:pt idx="45">
                  <c:v>39.5</c:v>
                </c:pt>
                <c:pt idx="46">
                  <c:v>40.5</c:v>
                </c:pt>
                <c:pt idx="47">
                  <c:v>41.5</c:v>
                </c:pt>
                <c:pt idx="48">
                  <c:v>41.75</c:v>
                </c:pt>
                <c:pt idx="49">
                  <c:v>42.75</c:v>
                </c:pt>
                <c:pt idx="50">
                  <c:v>43.75</c:v>
                </c:pt>
                <c:pt idx="51">
                  <c:v>44.75</c:v>
                </c:pt>
                <c:pt idx="52">
                  <c:v>45.75</c:v>
                </c:pt>
                <c:pt idx="53">
                  <c:v>46.75</c:v>
                </c:pt>
                <c:pt idx="54">
                  <c:v>47</c:v>
                </c:pt>
                <c:pt idx="55">
                  <c:v>48</c:v>
                </c:pt>
                <c:pt idx="56">
                  <c:v>49</c:v>
                </c:pt>
                <c:pt idx="57">
                  <c:v>50</c:v>
                </c:pt>
                <c:pt idx="58">
                  <c:v>51</c:v>
                </c:pt>
                <c:pt idx="59">
                  <c:v>52</c:v>
                </c:pt>
                <c:pt idx="60">
                  <c:v>52.25</c:v>
                </c:pt>
                <c:pt idx="61">
                  <c:v>53.25</c:v>
                </c:pt>
                <c:pt idx="62">
                  <c:v>54.25</c:v>
                </c:pt>
                <c:pt idx="63">
                  <c:v>55.25</c:v>
                </c:pt>
                <c:pt idx="64">
                  <c:v>56.25</c:v>
                </c:pt>
                <c:pt idx="65">
                  <c:v>57.25</c:v>
                </c:pt>
                <c:pt idx="66">
                  <c:v>57.25</c:v>
                </c:pt>
                <c:pt idx="67">
                  <c:v>57.5</c:v>
                </c:pt>
                <c:pt idx="68">
                  <c:v>58.5</c:v>
                </c:pt>
                <c:pt idx="69">
                  <c:v>59.5</c:v>
                </c:pt>
                <c:pt idx="70">
                  <c:v>60.5</c:v>
                </c:pt>
                <c:pt idx="71">
                  <c:v>61.5</c:v>
                </c:pt>
                <c:pt idx="72">
                  <c:v>62.5</c:v>
                </c:pt>
                <c:pt idx="73">
                  <c:v>62.75</c:v>
                </c:pt>
                <c:pt idx="74">
                  <c:v>63.75</c:v>
                </c:pt>
                <c:pt idx="75">
                  <c:v>64.75</c:v>
                </c:pt>
                <c:pt idx="76">
                  <c:v>65.75</c:v>
                </c:pt>
                <c:pt idx="77">
                  <c:v>66.75</c:v>
                </c:pt>
                <c:pt idx="78">
                  <c:v>67.75</c:v>
                </c:pt>
                <c:pt idx="79">
                  <c:v>68</c:v>
                </c:pt>
                <c:pt idx="80">
                  <c:v>69</c:v>
                </c:pt>
                <c:pt idx="81">
                  <c:v>70</c:v>
                </c:pt>
                <c:pt idx="82">
                  <c:v>71</c:v>
                </c:pt>
                <c:pt idx="83">
                  <c:v>72</c:v>
                </c:pt>
                <c:pt idx="84">
                  <c:v>73</c:v>
                </c:pt>
                <c:pt idx="85">
                  <c:v>73.25</c:v>
                </c:pt>
                <c:pt idx="86">
                  <c:v>74.25</c:v>
                </c:pt>
                <c:pt idx="87">
                  <c:v>75.25</c:v>
                </c:pt>
                <c:pt idx="88">
                  <c:v>76.25</c:v>
                </c:pt>
                <c:pt idx="89">
                  <c:v>77.25</c:v>
                </c:pt>
                <c:pt idx="90">
                  <c:v>78.25</c:v>
                </c:pt>
                <c:pt idx="91">
                  <c:v>78.5</c:v>
                </c:pt>
                <c:pt idx="92">
                  <c:v>79.5</c:v>
                </c:pt>
                <c:pt idx="93">
                  <c:v>80.5</c:v>
                </c:pt>
                <c:pt idx="94">
                  <c:v>81.5</c:v>
                </c:pt>
                <c:pt idx="95">
                  <c:v>82.5</c:v>
                </c:pt>
                <c:pt idx="96">
                  <c:v>83.5</c:v>
                </c:pt>
                <c:pt idx="97">
                  <c:v>83.75</c:v>
                </c:pt>
                <c:pt idx="98">
                  <c:v>84.75</c:v>
                </c:pt>
                <c:pt idx="99">
                  <c:v>85.75</c:v>
                </c:pt>
                <c:pt idx="100">
                  <c:v>86.75</c:v>
                </c:pt>
                <c:pt idx="101">
                  <c:v>87.75</c:v>
                </c:pt>
                <c:pt idx="102">
                  <c:v>87.75</c:v>
                </c:pt>
                <c:pt idx="103">
                  <c:v>88</c:v>
                </c:pt>
                <c:pt idx="104">
                  <c:v>89</c:v>
                </c:pt>
              </c:numCache>
            </c:numRef>
          </c:xVal>
          <c:yVal>
            <c:numRef>
              <c:f>'SPM 3%+5 lb Fiber_1000m_300F2'!$E$8:$E$112</c:f>
              <c:numCache>
                <c:formatCode>General</c:formatCode>
                <c:ptCount val="10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400</c:v>
                </c:pt>
                <c:pt idx="20">
                  <c:v>400</c:v>
                </c:pt>
                <c:pt idx="21">
                  <c:v>400</c:v>
                </c:pt>
                <c:pt idx="22">
                  <c:v>400</c:v>
                </c:pt>
                <c:pt idx="23">
                  <c:v>400</c:v>
                </c:pt>
                <c:pt idx="24">
                  <c:v>400</c:v>
                </c:pt>
                <c:pt idx="25">
                  <c:v>500</c:v>
                </c:pt>
                <c:pt idx="26">
                  <c:v>500</c:v>
                </c:pt>
                <c:pt idx="27">
                  <c:v>500</c:v>
                </c:pt>
                <c:pt idx="28">
                  <c:v>500</c:v>
                </c:pt>
                <c:pt idx="29">
                  <c:v>500</c:v>
                </c:pt>
                <c:pt idx="30">
                  <c:v>500</c:v>
                </c:pt>
                <c:pt idx="31">
                  <c:v>500</c:v>
                </c:pt>
                <c:pt idx="32">
                  <c:v>500</c:v>
                </c:pt>
                <c:pt idx="33">
                  <c:v>500</c:v>
                </c:pt>
                <c:pt idx="34">
                  <c:v>500</c:v>
                </c:pt>
                <c:pt idx="35">
                  <c:v>500</c:v>
                </c:pt>
                <c:pt idx="36">
                  <c:v>300</c:v>
                </c:pt>
                <c:pt idx="37">
                  <c:v>300</c:v>
                </c:pt>
                <c:pt idx="38">
                  <c:v>300</c:v>
                </c:pt>
                <c:pt idx="39">
                  <c:v>300</c:v>
                </c:pt>
                <c:pt idx="40">
                  <c:v>300</c:v>
                </c:pt>
                <c:pt idx="41">
                  <c:v>300</c:v>
                </c:pt>
                <c:pt idx="42">
                  <c:v>400</c:v>
                </c:pt>
                <c:pt idx="43">
                  <c:v>400</c:v>
                </c:pt>
                <c:pt idx="44">
                  <c:v>400</c:v>
                </c:pt>
                <c:pt idx="45">
                  <c:v>400</c:v>
                </c:pt>
                <c:pt idx="46">
                  <c:v>400</c:v>
                </c:pt>
                <c:pt idx="47">
                  <c:v>400</c:v>
                </c:pt>
                <c:pt idx="48">
                  <c:v>500</c:v>
                </c:pt>
                <c:pt idx="49">
                  <c:v>500</c:v>
                </c:pt>
                <c:pt idx="50">
                  <c:v>500</c:v>
                </c:pt>
                <c:pt idx="51">
                  <c:v>500</c:v>
                </c:pt>
                <c:pt idx="52">
                  <c:v>500</c:v>
                </c:pt>
                <c:pt idx="53">
                  <c:v>500</c:v>
                </c:pt>
                <c:pt idx="54">
                  <c:v>300</c:v>
                </c:pt>
                <c:pt idx="55">
                  <c:v>300</c:v>
                </c:pt>
                <c:pt idx="56">
                  <c:v>300</c:v>
                </c:pt>
                <c:pt idx="57">
                  <c:v>300</c:v>
                </c:pt>
                <c:pt idx="58">
                  <c:v>300</c:v>
                </c:pt>
                <c:pt idx="59">
                  <c:v>300</c:v>
                </c:pt>
                <c:pt idx="60">
                  <c:v>400</c:v>
                </c:pt>
                <c:pt idx="61">
                  <c:v>400</c:v>
                </c:pt>
                <c:pt idx="62">
                  <c:v>400</c:v>
                </c:pt>
                <c:pt idx="63">
                  <c:v>400</c:v>
                </c:pt>
                <c:pt idx="64">
                  <c:v>400</c:v>
                </c:pt>
                <c:pt idx="65">
                  <c:v>400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200</c:v>
                </c:pt>
                <c:pt idx="74">
                  <c:v>200</c:v>
                </c:pt>
                <c:pt idx="75">
                  <c:v>200</c:v>
                </c:pt>
                <c:pt idx="76">
                  <c:v>200</c:v>
                </c:pt>
                <c:pt idx="77">
                  <c:v>200</c:v>
                </c:pt>
                <c:pt idx="78">
                  <c:v>200</c:v>
                </c:pt>
                <c:pt idx="79">
                  <c:v>300</c:v>
                </c:pt>
                <c:pt idx="80">
                  <c:v>300</c:v>
                </c:pt>
                <c:pt idx="81">
                  <c:v>300</c:v>
                </c:pt>
                <c:pt idx="82">
                  <c:v>300</c:v>
                </c:pt>
                <c:pt idx="83">
                  <c:v>300</c:v>
                </c:pt>
                <c:pt idx="84">
                  <c:v>300</c:v>
                </c:pt>
                <c:pt idx="85">
                  <c:v>400</c:v>
                </c:pt>
                <c:pt idx="86">
                  <c:v>400</c:v>
                </c:pt>
                <c:pt idx="87">
                  <c:v>400</c:v>
                </c:pt>
                <c:pt idx="88">
                  <c:v>300</c:v>
                </c:pt>
                <c:pt idx="89">
                  <c:v>400</c:v>
                </c:pt>
                <c:pt idx="90">
                  <c:v>300</c:v>
                </c:pt>
                <c:pt idx="91">
                  <c:v>300</c:v>
                </c:pt>
                <c:pt idx="92">
                  <c:v>300</c:v>
                </c:pt>
                <c:pt idx="93">
                  <c:v>300</c:v>
                </c:pt>
                <c:pt idx="94">
                  <c:v>300</c:v>
                </c:pt>
                <c:pt idx="95">
                  <c:v>300</c:v>
                </c:pt>
                <c:pt idx="96">
                  <c:v>300</c:v>
                </c:pt>
                <c:pt idx="97">
                  <c:v>400</c:v>
                </c:pt>
                <c:pt idx="98">
                  <c:v>400</c:v>
                </c:pt>
                <c:pt idx="99">
                  <c:v>400</c:v>
                </c:pt>
                <c:pt idx="100">
                  <c:v>400</c:v>
                </c:pt>
                <c:pt idx="101">
                  <c:v>400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E55-4C61-97AF-376279D593CB}"/>
            </c:ext>
          </c:extLst>
        </c:ser>
        <c:ser>
          <c:idx val="1"/>
          <c:order val="2"/>
          <c:tx>
            <c:strRef>
              <c:f>'SPM 3%+5 lb Fiber_1000m_300F2'!$G$7</c:f>
              <c:strCache>
                <c:ptCount val="1"/>
                <c:pt idx="0">
                  <c:v>Sealing pressure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star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'SPM 3%+5 lb Fiber_1000m_300F2'!$C$8:$C$112</c:f>
              <c:numCache>
                <c:formatCode>General</c:formatCode>
                <c:ptCount val="105"/>
                <c:pt idx="0">
                  <c:v>0</c:v>
                </c:pt>
                <c:pt idx="1">
                  <c:v>0.25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5.25</c:v>
                </c:pt>
                <c:pt idx="8">
                  <c:v>6.25</c:v>
                </c:pt>
                <c:pt idx="9">
                  <c:v>7.25</c:v>
                </c:pt>
                <c:pt idx="10">
                  <c:v>8.25</c:v>
                </c:pt>
                <c:pt idx="11">
                  <c:v>9.25</c:v>
                </c:pt>
                <c:pt idx="12">
                  <c:v>10.25</c:v>
                </c:pt>
                <c:pt idx="13">
                  <c:v>10.5</c:v>
                </c:pt>
                <c:pt idx="14">
                  <c:v>11.5</c:v>
                </c:pt>
                <c:pt idx="15">
                  <c:v>12.5</c:v>
                </c:pt>
                <c:pt idx="16">
                  <c:v>13.5</c:v>
                </c:pt>
                <c:pt idx="17">
                  <c:v>14.5</c:v>
                </c:pt>
                <c:pt idx="18">
                  <c:v>15.5</c:v>
                </c:pt>
                <c:pt idx="19">
                  <c:v>15.75</c:v>
                </c:pt>
                <c:pt idx="20">
                  <c:v>16.75</c:v>
                </c:pt>
                <c:pt idx="21">
                  <c:v>17.75</c:v>
                </c:pt>
                <c:pt idx="22">
                  <c:v>18.75</c:v>
                </c:pt>
                <c:pt idx="23">
                  <c:v>19.75</c:v>
                </c:pt>
                <c:pt idx="24">
                  <c:v>20.75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31.25</c:v>
                </c:pt>
                <c:pt idx="37">
                  <c:v>32.25</c:v>
                </c:pt>
                <c:pt idx="38">
                  <c:v>33.25</c:v>
                </c:pt>
                <c:pt idx="39">
                  <c:v>34.25</c:v>
                </c:pt>
                <c:pt idx="40">
                  <c:v>35.25</c:v>
                </c:pt>
                <c:pt idx="41">
                  <c:v>36.25</c:v>
                </c:pt>
                <c:pt idx="42">
                  <c:v>36.5</c:v>
                </c:pt>
                <c:pt idx="43">
                  <c:v>37.5</c:v>
                </c:pt>
                <c:pt idx="44">
                  <c:v>38.5</c:v>
                </c:pt>
                <c:pt idx="45">
                  <c:v>39.5</c:v>
                </c:pt>
                <c:pt idx="46">
                  <c:v>40.5</c:v>
                </c:pt>
                <c:pt idx="47">
                  <c:v>41.5</c:v>
                </c:pt>
                <c:pt idx="48">
                  <c:v>41.75</c:v>
                </c:pt>
                <c:pt idx="49">
                  <c:v>42.75</c:v>
                </c:pt>
                <c:pt idx="50">
                  <c:v>43.75</c:v>
                </c:pt>
                <c:pt idx="51">
                  <c:v>44.75</c:v>
                </c:pt>
                <c:pt idx="52">
                  <c:v>45.75</c:v>
                </c:pt>
                <c:pt idx="53">
                  <c:v>46.75</c:v>
                </c:pt>
                <c:pt idx="54">
                  <c:v>47</c:v>
                </c:pt>
                <c:pt idx="55">
                  <c:v>48</c:v>
                </c:pt>
                <c:pt idx="56">
                  <c:v>49</c:v>
                </c:pt>
                <c:pt idx="57">
                  <c:v>50</c:v>
                </c:pt>
                <c:pt idx="58">
                  <c:v>51</c:v>
                </c:pt>
                <c:pt idx="59">
                  <c:v>52</c:v>
                </c:pt>
                <c:pt idx="60">
                  <c:v>52.25</c:v>
                </c:pt>
                <c:pt idx="61">
                  <c:v>53.25</c:v>
                </c:pt>
                <c:pt idx="62">
                  <c:v>54.25</c:v>
                </c:pt>
                <c:pt idx="63">
                  <c:v>55.25</c:v>
                </c:pt>
                <c:pt idx="64">
                  <c:v>56.25</c:v>
                </c:pt>
                <c:pt idx="65">
                  <c:v>57.25</c:v>
                </c:pt>
                <c:pt idx="66">
                  <c:v>57.25</c:v>
                </c:pt>
                <c:pt idx="67">
                  <c:v>57.5</c:v>
                </c:pt>
                <c:pt idx="68">
                  <c:v>58.5</c:v>
                </c:pt>
                <c:pt idx="69">
                  <c:v>59.5</c:v>
                </c:pt>
                <c:pt idx="70">
                  <c:v>60.5</c:v>
                </c:pt>
                <c:pt idx="71">
                  <c:v>61.5</c:v>
                </c:pt>
                <c:pt idx="72">
                  <c:v>62.5</c:v>
                </c:pt>
                <c:pt idx="73">
                  <c:v>62.75</c:v>
                </c:pt>
                <c:pt idx="74">
                  <c:v>63.75</c:v>
                </c:pt>
                <c:pt idx="75">
                  <c:v>64.75</c:v>
                </c:pt>
                <c:pt idx="76">
                  <c:v>65.75</c:v>
                </c:pt>
                <c:pt idx="77">
                  <c:v>66.75</c:v>
                </c:pt>
                <c:pt idx="78">
                  <c:v>67.75</c:v>
                </c:pt>
                <c:pt idx="79">
                  <c:v>68</c:v>
                </c:pt>
                <c:pt idx="80">
                  <c:v>69</c:v>
                </c:pt>
                <c:pt idx="81">
                  <c:v>70</c:v>
                </c:pt>
                <c:pt idx="82">
                  <c:v>71</c:v>
                </c:pt>
                <c:pt idx="83">
                  <c:v>72</c:v>
                </c:pt>
                <c:pt idx="84">
                  <c:v>73</c:v>
                </c:pt>
                <c:pt idx="85">
                  <c:v>73.25</c:v>
                </c:pt>
                <c:pt idx="86">
                  <c:v>74.25</c:v>
                </c:pt>
                <c:pt idx="87">
                  <c:v>75.25</c:v>
                </c:pt>
                <c:pt idx="88">
                  <c:v>76.25</c:v>
                </c:pt>
                <c:pt idx="89">
                  <c:v>77.25</c:v>
                </c:pt>
                <c:pt idx="90">
                  <c:v>78.25</c:v>
                </c:pt>
                <c:pt idx="91">
                  <c:v>78.5</c:v>
                </c:pt>
                <c:pt idx="92">
                  <c:v>79.5</c:v>
                </c:pt>
                <c:pt idx="93">
                  <c:v>80.5</c:v>
                </c:pt>
                <c:pt idx="94">
                  <c:v>81.5</c:v>
                </c:pt>
                <c:pt idx="95">
                  <c:v>82.5</c:v>
                </c:pt>
                <c:pt idx="96">
                  <c:v>83.5</c:v>
                </c:pt>
                <c:pt idx="97">
                  <c:v>83.75</c:v>
                </c:pt>
                <c:pt idx="98">
                  <c:v>84.75</c:v>
                </c:pt>
                <c:pt idx="99">
                  <c:v>85.75</c:v>
                </c:pt>
                <c:pt idx="100">
                  <c:v>86.75</c:v>
                </c:pt>
                <c:pt idx="101">
                  <c:v>87.75</c:v>
                </c:pt>
                <c:pt idx="102">
                  <c:v>87.75</c:v>
                </c:pt>
                <c:pt idx="103">
                  <c:v>88</c:v>
                </c:pt>
                <c:pt idx="104">
                  <c:v>89</c:v>
                </c:pt>
              </c:numCache>
            </c:numRef>
          </c:xVal>
          <c:yVal>
            <c:numRef>
              <c:f>'SPM 3%+5 lb Fiber_1000m_300F2'!$G$8:$G$112</c:f>
              <c:numCache>
                <c:formatCode>General</c:formatCode>
                <c:ptCount val="10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180</c:v>
                </c:pt>
                <c:pt idx="15">
                  <c:v>100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400</c:v>
                </c:pt>
                <c:pt idx="20">
                  <c:v>400</c:v>
                </c:pt>
                <c:pt idx="21">
                  <c:v>400</c:v>
                </c:pt>
                <c:pt idx="22">
                  <c:v>400</c:v>
                </c:pt>
                <c:pt idx="23">
                  <c:v>400</c:v>
                </c:pt>
                <c:pt idx="24">
                  <c:v>400</c:v>
                </c:pt>
                <c:pt idx="25">
                  <c:v>500</c:v>
                </c:pt>
                <c:pt idx="26">
                  <c:v>500</c:v>
                </c:pt>
                <c:pt idx="27">
                  <c:v>500</c:v>
                </c:pt>
                <c:pt idx="28">
                  <c:v>500</c:v>
                </c:pt>
                <c:pt idx="29">
                  <c:v>500</c:v>
                </c:pt>
                <c:pt idx="30">
                  <c:v>500</c:v>
                </c:pt>
                <c:pt idx="31">
                  <c:v>500</c:v>
                </c:pt>
                <c:pt idx="32">
                  <c:v>500</c:v>
                </c:pt>
                <c:pt idx="33">
                  <c:v>500</c:v>
                </c:pt>
                <c:pt idx="34">
                  <c:v>500</c:v>
                </c:pt>
                <c:pt idx="35">
                  <c:v>500</c:v>
                </c:pt>
                <c:pt idx="36">
                  <c:v>200</c:v>
                </c:pt>
                <c:pt idx="37">
                  <c:v>200</c:v>
                </c:pt>
                <c:pt idx="38">
                  <c:v>200</c:v>
                </c:pt>
                <c:pt idx="39">
                  <c:v>200</c:v>
                </c:pt>
                <c:pt idx="40">
                  <c:v>200</c:v>
                </c:pt>
                <c:pt idx="41">
                  <c:v>200</c:v>
                </c:pt>
                <c:pt idx="42">
                  <c:v>300</c:v>
                </c:pt>
                <c:pt idx="43">
                  <c:v>300</c:v>
                </c:pt>
                <c:pt idx="44">
                  <c:v>300</c:v>
                </c:pt>
                <c:pt idx="45">
                  <c:v>300</c:v>
                </c:pt>
                <c:pt idx="46">
                  <c:v>300</c:v>
                </c:pt>
                <c:pt idx="47">
                  <c:v>300</c:v>
                </c:pt>
                <c:pt idx="48">
                  <c:v>200</c:v>
                </c:pt>
                <c:pt idx="49">
                  <c:v>200</c:v>
                </c:pt>
                <c:pt idx="50">
                  <c:v>200</c:v>
                </c:pt>
                <c:pt idx="51">
                  <c:v>200</c:v>
                </c:pt>
                <c:pt idx="52">
                  <c:v>200</c:v>
                </c:pt>
                <c:pt idx="53">
                  <c:v>200</c:v>
                </c:pt>
                <c:pt idx="54">
                  <c:v>210</c:v>
                </c:pt>
                <c:pt idx="55">
                  <c:v>210</c:v>
                </c:pt>
                <c:pt idx="56">
                  <c:v>210</c:v>
                </c:pt>
                <c:pt idx="57">
                  <c:v>210</c:v>
                </c:pt>
                <c:pt idx="58">
                  <c:v>210</c:v>
                </c:pt>
                <c:pt idx="59">
                  <c:v>210</c:v>
                </c:pt>
                <c:pt idx="60">
                  <c:v>300</c:v>
                </c:pt>
                <c:pt idx="61">
                  <c:v>300</c:v>
                </c:pt>
                <c:pt idx="62">
                  <c:v>300</c:v>
                </c:pt>
                <c:pt idx="63">
                  <c:v>300</c:v>
                </c:pt>
                <c:pt idx="64">
                  <c:v>300</c:v>
                </c:pt>
                <c:pt idx="65">
                  <c:v>300</c:v>
                </c:pt>
                <c:pt idx="66">
                  <c:v>50</c:v>
                </c:pt>
                <c:pt idx="67">
                  <c:v>50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200</c:v>
                </c:pt>
                <c:pt idx="76">
                  <c:v>200</c:v>
                </c:pt>
                <c:pt idx="77">
                  <c:v>200</c:v>
                </c:pt>
                <c:pt idx="78">
                  <c:v>200</c:v>
                </c:pt>
                <c:pt idx="79">
                  <c:v>200</c:v>
                </c:pt>
                <c:pt idx="80">
                  <c:v>180</c:v>
                </c:pt>
                <c:pt idx="81">
                  <c:v>100</c:v>
                </c:pt>
                <c:pt idx="82">
                  <c:v>300</c:v>
                </c:pt>
                <c:pt idx="83">
                  <c:v>300</c:v>
                </c:pt>
                <c:pt idx="84">
                  <c:v>300</c:v>
                </c:pt>
                <c:pt idx="85">
                  <c:v>280</c:v>
                </c:pt>
                <c:pt idx="86">
                  <c:v>250</c:v>
                </c:pt>
                <c:pt idx="87">
                  <c:v>190</c:v>
                </c:pt>
                <c:pt idx="88">
                  <c:v>20</c:v>
                </c:pt>
                <c:pt idx="89">
                  <c:v>110</c:v>
                </c:pt>
                <c:pt idx="90">
                  <c:v>300</c:v>
                </c:pt>
                <c:pt idx="91">
                  <c:v>300</c:v>
                </c:pt>
                <c:pt idx="92">
                  <c:v>300</c:v>
                </c:pt>
                <c:pt idx="93">
                  <c:v>300</c:v>
                </c:pt>
                <c:pt idx="94">
                  <c:v>300</c:v>
                </c:pt>
                <c:pt idx="95">
                  <c:v>300</c:v>
                </c:pt>
                <c:pt idx="96">
                  <c:v>300</c:v>
                </c:pt>
                <c:pt idx="97">
                  <c:v>400</c:v>
                </c:pt>
                <c:pt idx="98">
                  <c:v>400</c:v>
                </c:pt>
                <c:pt idx="99">
                  <c:v>400</c:v>
                </c:pt>
                <c:pt idx="100">
                  <c:v>400</c:v>
                </c:pt>
                <c:pt idx="101">
                  <c:v>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E55-4C61-97AF-376279D59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8875384"/>
        <c:axId val="558870904"/>
      </c:scatterChart>
      <c:scatterChart>
        <c:scatterStyle val="smoothMarker"/>
        <c:varyColors val="0"/>
        <c:ser>
          <c:idx val="4"/>
          <c:order val="1"/>
          <c:tx>
            <c:strRef>
              <c:f>'SPM 3%+5 lb Fiber_1000m_300F2'!$D$7</c:f>
              <c:strCache>
                <c:ptCount val="1"/>
                <c:pt idx="0">
                  <c:v>Filtrates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'SPM 3%+5 lb Fiber_1000m_300F2'!$C$8:$C$112</c:f>
              <c:numCache>
                <c:formatCode>General</c:formatCode>
                <c:ptCount val="105"/>
                <c:pt idx="0">
                  <c:v>0</c:v>
                </c:pt>
                <c:pt idx="1">
                  <c:v>0.25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5.25</c:v>
                </c:pt>
                <c:pt idx="8">
                  <c:v>6.25</c:v>
                </c:pt>
                <c:pt idx="9">
                  <c:v>7.25</c:v>
                </c:pt>
                <c:pt idx="10">
                  <c:v>8.25</c:v>
                </c:pt>
                <c:pt idx="11">
                  <c:v>9.25</c:v>
                </c:pt>
                <c:pt idx="12">
                  <c:v>10.25</c:v>
                </c:pt>
                <c:pt idx="13">
                  <c:v>10.5</c:v>
                </c:pt>
                <c:pt idx="14">
                  <c:v>11.5</c:v>
                </c:pt>
                <c:pt idx="15">
                  <c:v>12.5</c:v>
                </c:pt>
                <c:pt idx="16">
                  <c:v>13.5</c:v>
                </c:pt>
                <c:pt idx="17">
                  <c:v>14.5</c:v>
                </c:pt>
                <c:pt idx="18">
                  <c:v>15.5</c:v>
                </c:pt>
                <c:pt idx="19">
                  <c:v>15.75</c:v>
                </c:pt>
                <c:pt idx="20">
                  <c:v>16.75</c:v>
                </c:pt>
                <c:pt idx="21">
                  <c:v>17.75</c:v>
                </c:pt>
                <c:pt idx="22">
                  <c:v>18.75</c:v>
                </c:pt>
                <c:pt idx="23">
                  <c:v>19.75</c:v>
                </c:pt>
                <c:pt idx="24">
                  <c:v>20.75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31.25</c:v>
                </c:pt>
                <c:pt idx="37">
                  <c:v>32.25</c:v>
                </c:pt>
                <c:pt idx="38">
                  <c:v>33.25</c:v>
                </c:pt>
                <c:pt idx="39">
                  <c:v>34.25</c:v>
                </c:pt>
                <c:pt idx="40">
                  <c:v>35.25</c:v>
                </c:pt>
                <c:pt idx="41">
                  <c:v>36.25</c:v>
                </c:pt>
                <c:pt idx="42">
                  <c:v>36.5</c:v>
                </c:pt>
                <c:pt idx="43">
                  <c:v>37.5</c:v>
                </c:pt>
                <c:pt idx="44">
                  <c:v>38.5</c:v>
                </c:pt>
                <c:pt idx="45">
                  <c:v>39.5</c:v>
                </c:pt>
                <c:pt idx="46">
                  <c:v>40.5</c:v>
                </c:pt>
                <c:pt idx="47">
                  <c:v>41.5</c:v>
                </c:pt>
                <c:pt idx="48">
                  <c:v>41.75</c:v>
                </c:pt>
                <c:pt idx="49">
                  <c:v>42.75</c:v>
                </c:pt>
                <c:pt idx="50">
                  <c:v>43.75</c:v>
                </c:pt>
                <c:pt idx="51">
                  <c:v>44.75</c:v>
                </c:pt>
                <c:pt idx="52">
                  <c:v>45.75</c:v>
                </c:pt>
                <c:pt idx="53">
                  <c:v>46.75</c:v>
                </c:pt>
                <c:pt idx="54">
                  <c:v>47</c:v>
                </c:pt>
                <c:pt idx="55">
                  <c:v>48</c:v>
                </c:pt>
                <c:pt idx="56">
                  <c:v>49</c:v>
                </c:pt>
                <c:pt idx="57">
                  <c:v>50</c:v>
                </c:pt>
                <c:pt idx="58">
                  <c:v>51</c:v>
                </c:pt>
                <c:pt idx="59">
                  <c:v>52</c:v>
                </c:pt>
                <c:pt idx="60">
                  <c:v>52.25</c:v>
                </c:pt>
                <c:pt idx="61">
                  <c:v>53.25</c:v>
                </c:pt>
                <c:pt idx="62">
                  <c:v>54.25</c:v>
                </c:pt>
                <c:pt idx="63">
                  <c:v>55.25</c:v>
                </c:pt>
                <c:pt idx="64">
                  <c:v>56.25</c:v>
                </c:pt>
                <c:pt idx="65">
                  <c:v>57.25</c:v>
                </c:pt>
                <c:pt idx="66">
                  <c:v>57.25</c:v>
                </c:pt>
                <c:pt idx="67">
                  <c:v>57.5</c:v>
                </c:pt>
                <c:pt idx="68">
                  <c:v>58.5</c:v>
                </c:pt>
                <c:pt idx="69">
                  <c:v>59.5</c:v>
                </c:pt>
                <c:pt idx="70">
                  <c:v>60.5</c:v>
                </c:pt>
                <c:pt idx="71">
                  <c:v>61.5</c:v>
                </c:pt>
                <c:pt idx="72">
                  <c:v>62.5</c:v>
                </c:pt>
                <c:pt idx="73">
                  <c:v>62.75</c:v>
                </c:pt>
                <c:pt idx="74">
                  <c:v>63.75</c:v>
                </c:pt>
                <c:pt idx="75">
                  <c:v>64.75</c:v>
                </c:pt>
                <c:pt idx="76">
                  <c:v>65.75</c:v>
                </c:pt>
                <c:pt idx="77">
                  <c:v>66.75</c:v>
                </c:pt>
                <c:pt idx="78">
                  <c:v>67.75</c:v>
                </c:pt>
                <c:pt idx="79">
                  <c:v>68</c:v>
                </c:pt>
                <c:pt idx="80">
                  <c:v>69</c:v>
                </c:pt>
                <c:pt idx="81">
                  <c:v>70</c:v>
                </c:pt>
                <c:pt idx="82">
                  <c:v>71</c:v>
                </c:pt>
                <c:pt idx="83">
                  <c:v>72</c:v>
                </c:pt>
                <c:pt idx="84">
                  <c:v>73</c:v>
                </c:pt>
                <c:pt idx="85">
                  <c:v>73.25</c:v>
                </c:pt>
                <c:pt idx="86">
                  <c:v>74.25</c:v>
                </c:pt>
                <c:pt idx="87">
                  <c:v>75.25</c:v>
                </c:pt>
                <c:pt idx="88">
                  <c:v>76.25</c:v>
                </c:pt>
                <c:pt idx="89">
                  <c:v>77.25</c:v>
                </c:pt>
                <c:pt idx="90">
                  <c:v>78.25</c:v>
                </c:pt>
                <c:pt idx="91">
                  <c:v>78.5</c:v>
                </c:pt>
                <c:pt idx="92">
                  <c:v>79.5</c:v>
                </c:pt>
                <c:pt idx="93">
                  <c:v>80.5</c:v>
                </c:pt>
                <c:pt idx="94">
                  <c:v>81.5</c:v>
                </c:pt>
                <c:pt idx="95">
                  <c:v>82.5</c:v>
                </c:pt>
                <c:pt idx="96">
                  <c:v>83.5</c:v>
                </c:pt>
                <c:pt idx="97">
                  <c:v>83.75</c:v>
                </c:pt>
                <c:pt idx="98">
                  <c:v>84.75</c:v>
                </c:pt>
                <c:pt idx="99">
                  <c:v>85.75</c:v>
                </c:pt>
                <c:pt idx="100">
                  <c:v>86.75</c:v>
                </c:pt>
                <c:pt idx="101">
                  <c:v>87.75</c:v>
                </c:pt>
                <c:pt idx="102">
                  <c:v>87.75</c:v>
                </c:pt>
                <c:pt idx="103">
                  <c:v>88</c:v>
                </c:pt>
                <c:pt idx="104">
                  <c:v>89</c:v>
                </c:pt>
              </c:numCache>
            </c:numRef>
          </c:xVal>
          <c:yVal>
            <c:numRef>
              <c:f>'SPM 3%+5 lb Fiber_1000m_300F2'!$D$8:$D$112</c:f>
              <c:numCache>
                <c:formatCode>General</c:formatCode>
                <c:ptCount val="10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6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  <c:pt idx="71">
                  <c:v>10</c:v>
                </c:pt>
                <c:pt idx="72">
                  <c:v>10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10</c:v>
                </c:pt>
                <c:pt idx="77">
                  <c:v>10</c:v>
                </c:pt>
                <c:pt idx="78">
                  <c:v>10</c:v>
                </c:pt>
                <c:pt idx="79">
                  <c:v>10</c:v>
                </c:pt>
                <c:pt idx="80">
                  <c:v>10</c:v>
                </c:pt>
                <c:pt idx="81">
                  <c:v>10</c:v>
                </c:pt>
                <c:pt idx="82">
                  <c:v>10</c:v>
                </c:pt>
                <c:pt idx="83">
                  <c:v>10</c:v>
                </c:pt>
                <c:pt idx="84">
                  <c:v>10</c:v>
                </c:pt>
                <c:pt idx="85">
                  <c:v>10</c:v>
                </c:pt>
                <c:pt idx="86">
                  <c:v>10</c:v>
                </c:pt>
                <c:pt idx="87">
                  <c:v>11</c:v>
                </c:pt>
                <c:pt idx="88">
                  <c:v>77</c:v>
                </c:pt>
                <c:pt idx="89">
                  <c:v>77</c:v>
                </c:pt>
                <c:pt idx="90">
                  <c:v>77</c:v>
                </c:pt>
                <c:pt idx="91">
                  <c:v>77</c:v>
                </c:pt>
                <c:pt idx="92">
                  <c:v>77</c:v>
                </c:pt>
                <c:pt idx="93">
                  <c:v>77</c:v>
                </c:pt>
                <c:pt idx="94">
                  <c:v>77</c:v>
                </c:pt>
                <c:pt idx="95">
                  <c:v>77</c:v>
                </c:pt>
                <c:pt idx="96">
                  <c:v>77</c:v>
                </c:pt>
                <c:pt idx="97">
                  <c:v>77</c:v>
                </c:pt>
                <c:pt idx="98">
                  <c:v>77</c:v>
                </c:pt>
                <c:pt idx="99">
                  <c:v>77</c:v>
                </c:pt>
                <c:pt idx="100">
                  <c:v>77</c:v>
                </c:pt>
                <c:pt idx="101">
                  <c:v>182</c:v>
                </c:pt>
                <c:pt idx="102">
                  <c:v>182</c:v>
                </c:pt>
                <c:pt idx="103">
                  <c:v>188</c:v>
                </c:pt>
                <c:pt idx="104">
                  <c:v>206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E55-4C61-97AF-376279D593CB}"/>
            </c:ext>
          </c:extLst>
        </c:ser>
        <c:ser>
          <c:idx val="0"/>
          <c:order val="3"/>
          <c:tx>
            <c:v>Temperature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'SPM 3%+5 lb Fiber_1000m_300F2'!$C$8:$C$42</c:f>
              <c:numCache>
                <c:formatCode>General</c:formatCode>
                <c:ptCount val="35"/>
                <c:pt idx="0">
                  <c:v>0</c:v>
                </c:pt>
                <c:pt idx="1">
                  <c:v>0.25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5.25</c:v>
                </c:pt>
                <c:pt idx="8">
                  <c:v>6.25</c:v>
                </c:pt>
                <c:pt idx="9">
                  <c:v>7.25</c:v>
                </c:pt>
                <c:pt idx="10">
                  <c:v>8.25</c:v>
                </c:pt>
                <c:pt idx="11">
                  <c:v>9.25</c:v>
                </c:pt>
                <c:pt idx="12">
                  <c:v>10.25</c:v>
                </c:pt>
                <c:pt idx="13">
                  <c:v>10.5</c:v>
                </c:pt>
                <c:pt idx="14">
                  <c:v>11.5</c:v>
                </c:pt>
                <c:pt idx="15">
                  <c:v>12.5</c:v>
                </c:pt>
                <c:pt idx="16">
                  <c:v>13.5</c:v>
                </c:pt>
                <c:pt idx="17">
                  <c:v>14.5</c:v>
                </c:pt>
                <c:pt idx="18">
                  <c:v>15.5</c:v>
                </c:pt>
                <c:pt idx="19">
                  <c:v>15.75</c:v>
                </c:pt>
                <c:pt idx="20">
                  <c:v>16.75</c:v>
                </c:pt>
                <c:pt idx="21">
                  <c:v>17.75</c:v>
                </c:pt>
                <c:pt idx="22">
                  <c:v>18.75</c:v>
                </c:pt>
                <c:pt idx="23">
                  <c:v>19.75</c:v>
                </c:pt>
                <c:pt idx="24">
                  <c:v>20.75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</c:numCache>
            </c:numRef>
          </c:xVal>
          <c:yVal>
            <c:numRef>
              <c:f>'SPM 3%+5 lb Fiber_1000m_300F2'!$H$8:$H$42</c:f>
              <c:numCache>
                <c:formatCode>General</c:formatCode>
                <c:ptCount val="35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  <c:pt idx="4">
                  <c:v>300</c:v>
                </c:pt>
                <c:pt idx="5">
                  <c:v>300</c:v>
                </c:pt>
                <c:pt idx="6">
                  <c:v>300</c:v>
                </c:pt>
                <c:pt idx="7">
                  <c:v>300</c:v>
                </c:pt>
                <c:pt idx="8">
                  <c:v>300</c:v>
                </c:pt>
                <c:pt idx="9">
                  <c:v>300</c:v>
                </c:pt>
                <c:pt idx="10">
                  <c:v>300</c:v>
                </c:pt>
                <c:pt idx="11">
                  <c:v>300</c:v>
                </c:pt>
                <c:pt idx="12">
                  <c:v>300</c:v>
                </c:pt>
                <c:pt idx="13">
                  <c:v>300</c:v>
                </c:pt>
                <c:pt idx="14">
                  <c:v>300</c:v>
                </c:pt>
                <c:pt idx="15">
                  <c:v>300</c:v>
                </c:pt>
                <c:pt idx="16">
                  <c:v>300</c:v>
                </c:pt>
                <c:pt idx="17">
                  <c:v>300</c:v>
                </c:pt>
                <c:pt idx="18">
                  <c:v>300</c:v>
                </c:pt>
                <c:pt idx="19">
                  <c:v>300</c:v>
                </c:pt>
                <c:pt idx="20">
                  <c:v>300</c:v>
                </c:pt>
                <c:pt idx="21">
                  <c:v>300</c:v>
                </c:pt>
                <c:pt idx="22">
                  <c:v>300</c:v>
                </c:pt>
                <c:pt idx="23">
                  <c:v>300</c:v>
                </c:pt>
                <c:pt idx="24">
                  <c:v>300</c:v>
                </c:pt>
                <c:pt idx="25">
                  <c:v>300</c:v>
                </c:pt>
                <c:pt idx="26">
                  <c:v>300</c:v>
                </c:pt>
                <c:pt idx="27">
                  <c:v>300</c:v>
                </c:pt>
                <c:pt idx="28">
                  <c:v>300</c:v>
                </c:pt>
                <c:pt idx="29">
                  <c:v>300</c:v>
                </c:pt>
                <c:pt idx="30">
                  <c:v>300</c:v>
                </c:pt>
                <c:pt idx="31">
                  <c:v>300</c:v>
                </c:pt>
                <c:pt idx="32">
                  <c:v>300</c:v>
                </c:pt>
                <c:pt idx="33">
                  <c:v>300</c:v>
                </c:pt>
                <c:pt idx="34">
                  <c:v>300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E55-4C61-97AF-376279D59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8878584"/>
        <c:axId val="558871544"/>
      </c:scatterChart>
      <c:valAx>
        <c:axId val="558875384"/>
        <c:scaling>
          <c:orientation val="minMax"/>
          <c:max val="3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Time, min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58870904"/>
        <c:crosses val="autoZero"/>
        <c:crossBetween val="midCat"/>
        <c:majorUnit val="5"/>
      </c:valAx>
      <c:valAx>
        <c:axId val="5588709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Pressure, psi</a:t>
                </a:r>
              </a:p>
              <a:p>
                <a:pPr>
                  <a:defRPr/>
                </a:pPr>
                <a:r>
                  <a:rPr lang="en-US"/>
                  <a:t>Temperature, oF</a:t>
                </a:r>
              </a:p>
            </c:rich>
          </c:tx>
          <c:layout>
            <c:manualLayout>
              <c:xMode val="edge"/>
              <c:yMode val="edge"/>
              <c:x val="0"/>
              <c:y val="0.25057037676014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58875384"/>
        <c:crosses val="autoZero"/>
        <c:crossBetween val="midCat"/>
        <c:majorUnit val="100"/>
        <c:minorUnit val="50"/>
      </c:valAx>
      <c:valAx>
        <c:axId val="558871544"/>
        <c:scaling>
          <c:orientation val="minMax"/>
          <c:max val="5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Filtrates, cm3</a:t>
                </a:r>
              </a:p>
            </c:rich>
          </c:tx>
          <c:layout>
            <c:manualLayout>
              <c:xMode val="edge"/>
              <c:yMode val="edge"/>
              <c:x val="0.94804593156105832"/>
              <c:y val="0.210368139169217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58878584"/>
        <c:crosses val="max"/>
        <c:crossBetween val="midCat"/>
        <c:majorUnit val="10"/>
      </c:valAx>
      <c:valAx>
        <c:axId val="558878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88715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7.0630878433861788E-2"/>
          <c:y val="0.88820623590499836"/>
          <c:w val="0.90000000000000013"/>
          <c:h val="7.63905559252055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117764</xdr:colOff>
      <xdr:row>13</xdr:row>
      <xdr:rowOff>179416</xdr:rowOff>
    </xdr:from>
    <xdr:to>
      <xdr:col>29</xdr:col>
      <xdr:colOff>133004</xdr:colOff>
      <xdr:row>37</xdr:row>
      <xdr:rowOff>164175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48CC47A-1805-47CA-9211-653F444AE7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E%20GEOTHERMAL/Tests%20DOE/HPHT%20LCM%20Unit/112619%20SMP%20dynamic%20test%20%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 heating"/>
      <sheetName val="Test"/>
      <sheetName val="comparison with Fiber-1"/>
      <sheetName val="comparison with Fiber-2"/>
      <sheetName val="Final Results SMP"/>
    </sheetNames>
    <sheetDataSet>
      <sheetData sheetId="0">
        <row r="1">
          <cell r="D1" t="str">
            <v>Cell Temperature</v>
          </cell>
        </row>
        <row r="2">
          <cell r="B2">
            <v>0</v>
          </cell>
          <cell r="C2">
            <v>0</v>
          </cell>
          <cell r="D2">
            <v>73.447999999999979</v>
          </cell>
        </row>
        <row r="3">
          <cell r="B3">
            <v>0.25</v>
          </cell>
          <cell r="C3">
            <v>15</v>
          </cell>
          <cell r="D3">
            <v>91.551799999999986</v>
          </cell>
        </row>
        <row r="4">
          <cell r="B4">
            <v>0.5</v>
          </cell>
          <cell r="C4">
            <v>30</v>
          </cell>
          <cell r="D4">
            <v>114.59299999999999</v>
          </cell>
        </row>
        <row r="5">
          <cell r="B5">
            <v>0.75</v>
          </cell>
          <cell r="C5">
            <v>45</v>
          </cell>
          <cell r="D5">
            <v>147.50899999999999</v>
          </cell>
        </row>
        <row r="6">
          <cell r="B6">
            <v>1</v>
          </cell>
          <cell r="C6">
            <v>60</v>
          </cell>
          <cell r="D6">
            <v>196.88299999999998</v>
          </cell>
        </row>
        <row r="7">
          <cell r="B7">
            <v>1.25</v>
          </cell>
          <cell r="C7">
            <v>75</v>
          </cell>
          <cell r="D7">
            <v>229</v>
          </cell>
        </row>
        <row r="8">
          <cell r="B8">
            <v>1.5</v>
          </cell>
          <cell r="C8">
            <v>90</v>
          </cell>
          <cell r="D8">
            <v>262.71499999999997</v>
          </cell>
        </row>
        <row r="9">
          <cell r="B9">
            <v>1.75</v>
          </cell>
          <cell r="C9">
            <v>105</v>
          </cell>
          <cell r="D9">
            <v>287.40199999999999</v>
          </cell>
        </row>
        <row r="10">
          <cell r="B10">
            <v>2</v>
          </cell>
          <cell r="C10">
            <v>120</v>
          </cell>
          <cell r="D10">
            <v>312</v>
          </cell>
        </row>
        <row r="11">
          <cell r="B11">
            <v>2.25</v>
          </cell>
          <cell r="C11">
            <v>135</v>
          </cell>
          <cell r="D11">
            <v>345.00499999999994</v>
          </cell>
        </row>
        <row r="12">
          <cell r="B12">
            <v>2.5</v>
          </cell>
          <cell r="C12">
            <v>150</v>
          </cell>
          <cell r="D12">
            <v>377.92099999999994</v>
          </cell>
        </row>
        <row r="13">
          <cell r="B13">
            <v>2.75</v>
          </cell>
          <cell r="C13">
            <v>165</v>
          </cell>
          <cell r="D13">
            <v>394.37899999999996</v>
          </cell>
        </row>
        <row r="14">
          <cell r="B14">
            <v>3</v>
          </cell>
          <cell r="C14">
            <v>180</v>
          </cell>
          <cell r="D14">
            <v>402.60799999999995</v>
          </cell>
        </row>
        <row r="15">
          <cell r="B15">
            <v>3.0833333333333335</v>
          </cell>
          <cell r="C15">
            <v>185</v>
          </cell>
          <cell r="D15">
            <v>377.92099999999994</v>
          </cell>
        </row>
        <row r="16">
          <cell r="B16">
            <v>3.1666666666666665</v>
          </cell>
          <cell r="C16">
            <v>190</v>
          </cell>
          <cell r="D16">
            <v>376.27519999999998</v>
          </cell>
        </row>
        <row r="17">
          <cell r="B17">
            <v>3.25</v>
          </cell>
          <cell r="C17">
            <v>195</v>
          </cell>
          <cell r="D17">
            <v>377.92099999999994</v>
          </cell>
        </row>
        <row r="18">
          <cell r="B18">
            <v>3.3333333333333335</v>
          </cell>
          <cell r="C18">
            <v>200</v>
          </cell>
          <cell r="D18">
            <v>382.85839999999996</v>
          </cell>
        </row>
        <row r="19">
          <cell r="B19">
            <v>3.4166666666666665</v>
          </cell>
          <cell r="C19">
            <v>205</v>
          </cell>
          <cell r="D19">
            <v>386.15</v>
          </cell>
        </row>
        <row r="20">
          <cell r="B20">
            <v>3.5</v>
          </cell>
          <cell r="C20">
            <v>210</v>
          </cell>
          <cell r="D20">
            <v>389.44159999999994</v>
          </cell>
        </row>
        <row r="21">
          <cell r="B21">
            <v>3.6666666666666665</v>
          </cell>
          <cell r="C21">
            <v>220</v>
          </cell>
          <cell r="D21">
            <v>391.08739999999995</v>
          </cell>
        </row>
        <row r="22">
          <cell r="B22">
            <v>3.75</v>
          </cell>
          <cell r="C22">
            <v>225</v>
          </cell>
          <cell r="D22">
            <v>394.37899999999996</v>
          </cell>
        </row>
        <row r="23">
          <cell r="B23">
            <v>3.8333333333333335</v>
          </cell>
          <cell r="C23">
            <v>230</v>
          </cell>
          <cell r="D23">
            <v>397.67059999999998</v>
          </cell>
        </row>
        <row r="24">
          <cell r="B24">
            <v>3.9166666666666665</v>
          </cell>
          <cell r="C24">
            <v>235</v>
          </cell>
          <cell r="D24">
            <v>400</v>
          </cell>
        </row>
        <row r="25">
          <cell r="B25">
            <v>4</v>
          </cell>
          <cell r="C25">
            <v>240</v>
          </cell>
          <cell r="D25">
            <v>400.96219999999994</v>
          </cell>
          <cell r="E25">
            <v>0</v>
          </cell>
        </row>
        <row r="26">
          <cell r="B26">
            <v>4.083333333333333</v>
          </cell>
          <cell r="C26">
            <v>245</v>
          </cell>
          <cell r="D26">
            <v>405</v>
          </cell>
          <cell r="E26">
            <v>5</v>
          </cell>
        </row>
        <row r="27">
          <cell r="B27">
            <v>4.166666666666667</v>
          </cell>
          <cell r="C27">
            <v>250</v>
          </cell>
          <cell r="D27">
            <v>417.42019999999997</v>
          </cell>
          <cell r="E27">
            <v>10</v>
          </cell>
        </row>
        <row r="28">
          <cell r="B28">
            <v>4.25</v>
          </cell>
          <cell r="C28">
            <v>255</v>
          </cell>
          <cell r="D28">
            <v>417.42019999999997</v>
          </cell>
          <cell r="E28">
            <v>15</v>
          </cell>
        </row>
        <row r="29">
          <cell r="B29">
            <v>4.333333333333333</v>
          </cell>
          <cell r="C29">
            <v>260</v>
          </cell>
          <cell r="D29">
            <v>424.00339999999994</v>
          </cell>
          <cell r="E29">
            <v>20</v>
          </cell>
        </row>
        <row r="30">
          <cell r="B30">
            <v>4.75</v>
          </cell>
          <cell r="C30">
            <v>285</v>
          </cell>
          <cell r="D30">
            <v>432.23239999999998</v>
          </cell>
          <cell r="E30">
            <v>30</v>
          </cell>
        </row>
        <row r="31">
          <cell r="B31">
            <v>5</v>
          </cell>
          <cell r="C31">
            <v>300</v>
          </cell>
          <cell r="D31">
            <v>437.16979999999995</v>
          </cell>
        </row>
        <row r="32">
          <cell r="B32">
            <v>5.25</v>
          </cell>
          <cell r="C32">
            <v>315</v>
          </cell>
          <cell r="D32">
            <v>442.10719999999998</v>
          </cell>
        </row>
        <row r="33">
          <cell r="B33">
            <v>5.4333333333333336</v>
          </cell>
          <cell r="C33">
            <v>326</v>
          </cell>
          <cell r="D33">
            <v>430.58659999999998</v>
          </cell>
        </row>
        <row r="34">
          <cell r="B34">
            <v>5.65</v>
          </cell>
          <cell r="C34">
            <v>339</v>
          </cell>
          <cell r="D34">
            <v>443.75299999999993</v>
          </cell>
        </row>
        <row r="35">
          <cell r="B35">
            <v>5.75</v>
          </cell>
          <cell r="C35">
            <v>345</v>
          </cell>
          <cell r="D35">
            <v>443.75299999999993</v>
          </cell>
        </row>
      </sheetData>
      <sheetData sheetId="1">
        <row r="4">
          <cell r="D4" t="str">
            <v>Filtrates</v>
          </cell>
        </row>
      </sheetData>
      <sheetData sheetId="2"/>
      <sheetData sheetId="3"/>
      <sheetData sheetId="4">
        <row r="4">
          <cell r="D4" t="str">
            <v>Filtrates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996F2-2EE0-4989-9847-2EC6E2B191C1}">
  <dimension ref="A1:AD145"/>
  <sheetViews>
    <sheetView tabSelected="1" zoomScale="55" zoomScaleNormal="55" workbookViewId="0"/>
  </sheetViews>
  <sheetFormatPr defaultRowHeight="14.4" x14ac:dyDescent="0.3"/>
  <cols>
    <col min="1" max="16384" width="8.88671875" style="1"/>
  </cols>
  <sheetData>
    <row r="1" spans="1:30" ht="15" thickBot="1" x14ac:dyDescent="0.35"/>
    <row r="2" spans="1:30" x14ac:dyDescent="0.3">
      <c r="B2" s="2"/>
      <c r="C2" s="3"/>
      <c r="D2" s="4" t="s">
        <v>16</v>
      </c>
      <c r="E2" s="5">
        <v>43810</v>
      </c>
      <c r="F2" s="6"/>
      <c r="G2" s="6"/>
      <c r="H2" s="6"/>
      <c r="I2" s="6"/>
      <c r="J2" s="6"/>
      <c r="K2" s="6"/>
      <c r="L2" s="6"/>
      <c r="M2" s="7"/>
    </row>
    <row r="3" spans="1:30" x14ac:dyDescent="0.3">
      <c r="B3" s="8"/>
      <c r="C3" s="9"/>
      <c r="D3" s="10" t="s">
        <v>17</v>
      </c>
      <c r="E3" s="11" t="s">
        <v>21</v>
      </c>
      <c r="F3" s="12"/>
      <c r="G3" s="12"/>
      <c r="H3" s="12"/>
      <c r="I3" s="12"/>
      <c r="J3" s="12"/>
      <c r="K3" s="12"/>
      <c r="L3" s="12"/>
      <c r="M3" s="13"/>
    </row>
    <row r="4" spans="1:30" x14ac:dyDescent="0.3">
      <c r="B4" s="8"/>
      <c r="C4" s="9"/>
      <c r="D4" s="10" t="s">
        <v>18</v>
      </c>
      <c r="E4" s="11" t="s">
        <v>19</v>
      </c>
      <c r="F4" s="12"/>
      <c r="G4" s="12"/>
      <c r="H4" s="12"/>
      <c r="I4" s="12"/>
      <c r="J4" s="12"/>
      <c r="K4" s="12"/>
      <c r="L4" s="12"/>
      <c r="M4" s="13"/>
    </row>
    <row r="5" spans="1:30" ht="15" thickBot="1" x14ac:dyDescent="0.35">
      <c r="B5" s="14"/>
      <c r="C5" s="15"/>
      <c r="D5" s="16" t="s">
        <v>20</v>
      </c>
      <c r="E5" s="17" t="s">
        <v>22</v>
      </c>
      <c r="F5" s="18"/>
      <c r="G5" s="18"/>
      <c r="H5" s="18"/>
      <c r="I5" s="18"/>
      <c r="J5" s="18"/>
      <c r="K5" s="18"/>
      <c r="L5" s="18"/>
      <c r="M5" s="19"/>
    </row>
    <row r="6" spans="1:30" x14ac:dyDescent="0.3">
      <c r="N6" s="1" t="s">
        <v>0</v>
      </c>
    </row>
    <row r="7" spans="1:30" x14ac:dyDescent="0.3">
      <c r="A7" s="20"/>
      <c r="B7" s="20"/>
      <c r="C7" s="20" t="s">
        <v>1</v>
      </c>
      <c r="D7" s="20" t="s">
        <v>2</v>
      </c>
      <c r="E7" s="20" t="s">
        <v>3</v>
      </c>
      <c r="F7" s="20"/>
      <c r="G7" s="20" t="s">
        <v>4</v>
      </c>
      <c r="H7" s="20" t="s">
        <v>5</v>
      </c>
      <c r="I7" s="20" t="s">
        <v>6</v>
      </c>
      <c r="J7" s="20" t="s">
        <v>7</v>
      </c>
      <c r="K7" s="20" t="s">
        <v>8</v>
      </c>
      <c r="L7" s="20"/>
      <c r="M7" s="20"/>
      <c r="N7" s="20" t="s">
        <v>9</v>
      </c>
      <c r="O7" s="20" t="s">
        <v>10</v>
      </c>
    </row>
    <row r="8" spans="1:30" x14ac:dyDescent="0.3">
      <c r="A8" s="20">
        <v>0</v>
      </c>
      <c r="B8" s="20">
        <v>0</v>
      </c>
      <c r="C8" s="20">
        <v>0</v>
      </c>
      <c r="D8" s="20">
        <f>A8</f>
        <v>0</v>
      </c>
      <c r="E8" s="20">
        <v>100</v>
      </c>
      <c r="F8" s="20">
        <v>0</v>
      </c>
      <c r="G8" s="20">
        <f>E8-F8</f>
        <v>100</v>
      </c>
      <c r="H8" s="20">
        <v>300</v>
      </c>
      <c r="I8" s="20">
        <v>0</v>
      </c>
      <c r="J8" s="20">
        <v>0</v>
      </c>
      <c r="K8" s="20">
        <f>E8-F8</f>
        <v>100</v>
      </c>
      <c r="L8" s="20"/>
      <c r="M8" s="21">
        <v>0.14930555555555555</v>
      </c>
      <c r="N8" s="20">
        <f>C8+260</f>
        <v>260</v>
      </c>
      <c r="O8" s="20">
        <f>N8/60</f>
        <v>4.333333333333333</v>
      </c>
    </row>
    <row r="9" spans="1:30" x14ac:dyDescent="0.3">
      <c r="A9" s="20">
        <v>0</v>
      </c>
      <c r="B9" s="20">
        <v>0.25</v>
      </c>
      <c r="C9" s="20">
        <v>0.25</v>
      </c>
      <c r="D9" s="20">
        <f>A9+D8</f>
        <v>0</v>
      </c>
      <c r="E9" s="20">
        <v>100</v>
      </c>
      <c r="F9" s="20">
        <v>0</v>
      </c>
      <c r="G9" s="20">
        <f t="shared" ref="G9:G72" si="0">E9-F9</f>
        <v>100</v>
      </c>
      <c r="H9" s="20">
        <v>300</v>
      </c>
      <c r="I9" s="20">
        <v>0</v>
      </c>
      <c r="J9" s="20">
        <v>0</v>
      </c>
      <c r="K9" s="20">
        <f t="shared" ref="K9:K72" si="1">E9-F9</f>
        <v>100</v>
      </c>
      <c r="L9" s="20"/>
      <c r="M9" s="20"/>
      <c r="N9" s="20">
        <f t="shared" ref="N9:N72" si="2">C9+260</f>
        <v>260.25</v>
      </c>
      <c r="O9" s="20">
        <f t="shared" ref="O9:O72" si="3">N9/60</f>
        <v>4.3375000000000004</v>
      </c>
    </row>
    <row r="10" spans="1:30" x14ac:dyDescent="0.3">
      <c r="A10" s="20">
        <v>0</v>
      </c>
      <c r="B10" s="20">
        <v>1</v>
      </c>
      <c r="C10" s="20">
        <v>1</v>
      </c>
      <c r="D10" s="20">
        <v>0</v>
      </c>
      <c r="E10" s="20">
        <v>100</v>
      </c>
      <c r="F10" s="20">
        <v>0</v>
      </c>
      <c r="G10" s="20">
        <f t="shared" si="0"/>
        <v>100</v>
      </c>
      <c r="H10" s="20">
        <v>300</v>
      </c>
      <c r="I10" s="20">
        <v>0</v>
      </c>
      <c r="J10" s="20">
        <v>0</v>
      </c>
      <c r="K10" s="20">
        <f t="shared" si="1"/>
        <v>100</v>
      </c>
      <c r="L10" s="20"/>
      <c r="M10" s="20"/>
      <c r="N10" s="20">
        <f t="shared" si="2"/>
        <v>261</v>
      </c>
      <c r="O10" s="20">
        <f t="shared" si="3"/>
        <v>4.3499999999999996</v>
      </c>
    </row>
    <row r="11" spans="1:30" x14ac:dyDescent="0.3">
      <c r="A11" s="20">
        <v>0</v>
      </c>
      <c r="B11" s="20">
        <v>1</v>
      </c>
      <c r="C11" s="20">
        <v>2</v>
      </c>
      <c r="D11" s="20">
        <v>0</v>
      </c>
      <c r="E11" s="20">
        <v>100</v>
      </c>
      <c r="F11" s="20">
        <v>0</v>
      </c>
      <c r="G11" s="20">
        <f t="shared" si="0"/>
        <v>100</v>
      </c>
      <c r="H11" s="20">
        <v>300</v>
      </c>
      <c r="I11" s="20">
        <v>0</v>
      </c>
      <c r="J11" s="20">
        <v>0</v>
      </c>
      <c r="K11" s="20">
        <f t="shared" si="1"/>
        <v>100</v>
      </c>
      <c r="L11" s="20"/>
      <c r="M11" s="20"/>
      <c r="N11" s="20">
        <f t="shared" si="2"/>
        <v>262</v>
      </c>
      <c r="O11" s="20">
        <f t="shared" si="3"/>
        <v>4.3666666666666663</v>
      </c>
    </row>
    <row r="12" spans="1:30" x14ac:dyDescent="0.3">
      <c r="A12" s="20">
        <v>0</v>
      </c>
      <c r="B12" s="20">
        <v>1</v>
      </c>
      <c r="C12" s="20">
        <v>3</v>
      </c>
      <c r="D12" s="20">
        <v>0</v>
      </c>
      <c r="E12" s="20">
        <v>100</v>
      </c>
      <c r="F12" s="20">
        <v>0</v>
      </c>
      <c r="G12" s="20">
        <f t="shared" si="0"/>
        <v>100</v>
      </c>
      <c r="H12" s="20">
        <v>300</v>
      </c>
      <c r="I12" s="20">
        <v>0</v>
      </c>
      <c r="J12" s="20">
        <v>0</v>
      </c>
      <c r="K12" s="20">
        <f t="shared" si="1"/>
        <v>100</v>
      </c>
      <c r="L12" s="20"/>
      <c r="M12" s="20"/>
      <c r="N12" s="20">
        <f t="shared" si="2"/>
        <v>263</v>
      </c>
      <c r="O12" s="20">
        <f t="shared" si="3"/>
        <v>4.3833333333333337</v>
      </c>
    </row>
    <row r="13" spans="1:30" x14ac:dyDescent="0.3">
      <c r="A13" s="20">
        <v>0</v>
      </c>
      <c r="B13" s="20">
        <v>1</v>
      </c>
      <c r="C13" s="20">
        <v>4</v>
      </c>
      <c r="D13" s="20">
        <v>0</v>
      </c>
      <c r="E13" s="20">
        <v>100</v>
      </c>
      <c r="F13" s="20">
        <v>0</v>
      </c>
      <c r="G13" s="20">
        <f t="shared" si="0"/>
        <v>100</v>
      </c>
      <c r="H13" s="20">
        <v>300</v>
      </c>
      <c r="I13" s="20">
        <v>0</v>
      </c>
      <c r="J13" s="20">
        <v>0</v>
      </c>
      <c r="K13" s="20">
        <f t="shared" si="1"/>
        <v>100</v>
      </c>
      <c r="L13" s="20"/>
      <c r="M13" s="20"/>
      <c r="N13" s="20">
        <f t="shared" si="2"/>
        <v>264</v>
      </c>
      <c r="O13" s="20">
        <f t="shared" si="3"/>
        <v>4.4000000000000004</v>
      </c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</row>
    <row r="14" spans="1:30" x14ac:dyDescent="0.3">
      <c r="A14" s="20">
        <v>0</v>
      </c>
      <c r="B14" s="20">
        <v>1</v>
      </c>
      <c r="C14" s="20">
        <v>5</v>
      </c>
      <c r="D14" s="20">
        <v>0</v>
      </c>
      <c r="E14" s="20">
        <v>100</v>
      </c>
      <c r="F14" s="20">
        <v>0</v>
      </c>
      <c r="G14" s="20">
        <f t="shared" si="0"/>
        <v>100</v>
      </c>
      <c r="H14" s="20">
        <v>300</v>
      </c>
      <c r="I14" s="20">
        <v>0</v>
      </c>
      <c r="J14" s="20">
        <v>0</v>
      </c>
      <c r="K14" s="20">
        <f t="shared" si="1"/>
        <v>100</v>
      </c>
      <c r="L14" s="20"/>
      <c r="M14" s="20"/>
      <c r="N14" s="20">
        <f t="shared" si="2"/>
        <v>265</v>
      </c>
      <c r="O14" s="20">
        <f t="shared" si="3"/>
        <v>4.416666666666667</v>
      </c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</row>
    <row r="15" spans="1:30" x14ac:dyDescent="0.3">
      <c r="A15" s="20">
        <v>12</v>
      </c>
      <c r="B15" s="20">
        <v>0.25</v>
      </c>
      <c r="C15" s="20">
        <f>C14+B15</f>
        <v>5.25</v>
      </c>
      <c r="D15" s="20">
        <v>0</v>
      </c>
      <c r="E15" s="20">
        <v>200</v>
      </c>
      <c r="F15" s="20">
        <v>0</v>
      </c>
      <c r="G15" s="20">
        <f t="shared" si="0"/>
        <v>200</v>
      </c>
      <c r="H15" s="20">
        <v>300</v>
      </c>
      <c r="I15" s="20">
        <v>0</v>
      </c>
      <c r="J15" s="20">
        <v>0</v>
      </c>
      <c r="K15" s="20">
        <f t="shared" si="1"/>
        <v>200</v>
      </c>
      <c r="L15" s="20"/>
      <c r="M15" s="20"/>
      <c r="N15" s="20">
        <f t="shared" si="2"/>
        <v>265.25</v>
      </c>
      <c r="O15" s="20">
        <f t="shared" si="3"/>
        <v>4.4208333333333334</v>
      </c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</row>
    <row r="16" spans="1:30" x14ac:dyDescent="0.3">
      <c r="A16" s="20">
        <v>0</v>
      </c>
      <c r="B16" s="20">
        <v>1</v>
      </c>
      <c r="C16" s="20">
        <f t="shared" ref="C16:C20" si="4">C15+B16</f>
        <v>6.25</v>
      </c>
      <c r="D16" s="20">
        <v>0</v>
      </c>
      <c r="E16" s="20">
        <v>200</v>
      </c>
      <c r="F16" s="20">
        <v>0</v>
      </c>
      <c r="G16" s="20">
        <f t="shared" si="0"/>
        <v>200</v>
      </c>
      <c r="H16" s="20">
        <v>300</v>
      </c>
      <c r="I16" s="20">
        <v>0</v>
      </c>
      <c r="J16" s="20">
        <v>0</v>
      </c>
      <c r="K16" s="20">
        <f t="shared" si="1"/>
        <v>200</v>
      </c>
      <c r="L16" s="20"/>
      <c r="M16" s="20"/>
      <c r="N16" s="20">
        <f t="shared" si="2"/>
        <v>266.25</v>
      </c>
      <c r="O16" s="20">
        <f t="shared" si="3"/>
        <v>4.4375</v>
      </c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</row>
    <row r="17" spans="1:30" x14ac:dyDescent="0.3">
      <c r="A17" s="20">
        <v>0</v>
      </c>
      <c r="B17" s="20">
        <v>1</v>
      </c>
      <c r="C17" s="20">
        <f t="shared" si="4"/>
        <v>7.25</v>
      </c>
      <c r="D17" s="20">
        <v>0</v>
      </c>
      <c r="E17" s="20">
        <v>200</v>
      </c>
      <c r="F17" s="20">
        <v>0</v>
      </c>
      <c r="G17" s="20">
        <f t="shared" si="0"/>
        <v>200</v>
      </c>
      <c r="H17" s="20">
        <v>300</v>
      </c>
      <c r="I17" s="20">
        <v>0</v>
      </c>
      <c r="J17" s="20">
        <v>0</v>
      </c>
      <c r="K17" s="20">
        <f t="shared" si="1"/>
        <v>200</v>
      </c>
      <c r="L17" s="20"/>
      <c r="M17" s="20"/>
      <c r="N17" s="20">
        <f t="shared" si="2"/>
        <v>267.25</v>
      </c>
      <c r="O17" s="20">
        <f t="shared" si="3"/>
        <v>4.4541666666666666</v>
      </c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</row>
    <row r="18" spans="1:30" x14ac:dyDescent="0.3">
      <c r="A18" s="20">
        <v>0</v>
      </c>
      <c r="B18" s="20">
        <v>1</v>
      </c>
      <c r="C18" s="20">
        <f t="shared" si="4"/>
        <v>8.25</v>
      </c>
      <c r="D18" s="20">
        <v>0</v>
      </c>
      <c r="E18" s="20">
        <v>200</v>
      </c>
      <c r="F18" s="20">
        <v>0</v>
      </c>
      <c r="G18" s="20">
        <f t="shared" si="0"/>
        <v>200</v>
      </c>
      <c r="H18" s="20">
        <v>300</v>
      </c>
      <c r="I18" s="20">
        <v>0</v>
      </c>
      <c r="J18" s="20">
        <v>0</v>
      </c>
      <c r="K18" s="20">
        <f t="shared" si="1"/>
        <v>200</v>
      </c>
      <c r="L18" s="20"/>
      <c r="M18" s="20"/>
      <c r="N18" s="20">
        <f t="shared" si="2"/>
        <v>268.25</v>
      </c>
      <c r="O18" s="20">
        <f t="shared" si="3"/>
        <v>4.4708333333333332</v>
      </c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</row>
    <row r="19" spans="1:30" x14ac:dyDescent="0.3">
      <c r="A19" s="20">
        <v>0</v>
      </c>
      <c r="B19" s="20">
        <v>1</v>
      </c>
      <c r="C19" s="20">
        <f t="shared" si="4"/>
        <v>9.25</v>
      </c>
      <c r="D19" s="20">
        <v>0</v>
      </c>
      <c r="E19" s="20">
        <v>200</v>
      </c>
      <c r="F19" s="20">
        <v>0</v>
      </c>
      <c r="G19" s="20">
        <f t="shared" si="0"/>
        <v>200</v>
      </c>
      <c r="H19" s="20">
        <v>300</v>
      </c>
      <c r="I19" s="20">
        <v>0</v>
      </c>
      <c r="J19" s="20">
        <v>0</v>
      </c>
      <c r="K19" s="20">
        <f t="shared" si="1"/>
        <v>200</v>
      </c>
      <c r="L19" s="20"/>
      <c r="M19" s="20"/>
      <c r="N19" s="20">
        <f t="shared" si="2"/>
        <v>269.25</v>
      </c>
      <c r="O19" s="20">
        <f t="shared" si="3"/>
        <v>4.4874999999999998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</row>
    <row r="20" spans="1:30" x14ac:dyDescent="0.3">
      <c r="A20" s="20">
        <v>0</v>
      </c>
      <c r="B20" s="20">
        <v>1</v>
      </c>
      <c r="C20" s="20">
        <f t="shared" si="4"/>
        <v>10.25</v>
      </c>
      <c r="D20" s="20">
        <v>2</v>
      </c>
      <c r="E20" s="20">
        <v>200</v>
      </c>
      <c r="F20" s="20">
        <v>0</v>
      </c>
      <c r="G20" s="20">
        <f t="shared" si="0"/>
        <v>200</v>
      </c>
      <c r="H20" s="20">
        <v>300</v>
      </c>
      <c r="I20" s="20">
        <v>0</v>
      </c>
      <c r="J20" s="20">
        <v>0</v>
      </c>
      <c r="K20" s="20">
        <f t="shared" si="1"/>
        <v>200</v>
      </c>
      <c r="L20" s="20"/>
      <c r="M20" s="20"/>
      <c r="N20" s="20">
        <f t="shared" si="2"/>
        <v>270.25</v>
      </c>
      <c r="O20" s="20">
        <f t="shared" si="3"/>
        <v>4.5041666666666664</v>
      </c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</row>
    <row r="21" spans="1:30" x14ac:dyDescent="0.3">
      <c r="A21" s="20">
        <v>0</v>
      </c>
      <c r="B21" s="20">
        <v>0.25</v>
      </c>
      <c r="C21" s="20">
        <f>C20+B21</f>
        <v>10.5</v>
      </c>
      <c r="D21" s="20">
        <v>6</v>
      </c>
      <c r="E21" s="20">
        <v>300</v>
      </c>
      <c r="F21" s="20">
        <v>100</v>
      </c>
      <c r="G21" s="20">
        <f t="shared" si="0"/>
        <v>200</v>
      </c>
      <c r="H21" s="20">
        <v>300</v>
      </c>
      <c r="I21" s="20">
        <v>0</v>
      </c>
      <c r="J21" s="20">
        <v>0</v>
      </c>
      <c r="K21" s="20">
        <f t="shared" si="1"/>
        <v>200</v>
      </c>
      <c r="L21" s="20"/>
      <c r="M21" s="20"/>
      <c r="N21" s="20">
        <f t="shared" si="2"/>
        <v>270.5</v>
      </c>
      <c r="O21" s="20">
        <f t="shared" si="3"/>
        <v>4.5083333333333337</v>
      </c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</row>
    <row r="22" spans="1:30" x14ac:dyDescent="0.3">
      <c r="A22" s="20">
        <v>0</v>
      </c>
      <c r="B22" s="20">
        <v>1</v>
      </c>
      <c r="C22" s="20">
        <f t="shared" ref="C22:C43" si="5">C21+B22</f>
        <v>11.5</v>
      </c>
      <c r="D22" s="20">
        <v>10</v>
      </c>
      <c r="E22" s="20">
        <v>300</v>
      </c>
      <c r="F22" s="20">
        <v>120</v>
      </c>
      <c r="G22" s="20">
        <f t="shared" si="0"/>
        <v>180</v>
      </c>
      <c r="H22" s="20">
        <v>300</v>
      </c>
      <c r="I22" s="20">
        <v>0</v>
      </c>
      <c r="J22" s="20">
        <v>0</v>
      </c>
      <c r="K22" s="20">
        <f t="shared" si="1"/>
        <v>180</v>
      </c>
      <c r="L22" s="20"/>
      <c r="M22" s="20"/>
      <c r="N22" s="20">
        <f t="shared" si="2"/>
        <v>271.5</v>
      </c>
      <c r="O22" s="20">
        <f t="shared" si="3"/>
        <v>4.5250000000000004</v>
      </c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</row>
    <row r="23" spans="1:30" x14ac:dyDescent="0.3">
      <c r="A23" s="20">
        <v>0</v>
      </c>
      <c r="B23" s="20">
        <v>1</v>
      </c>
      <c r="C23" s="20">
        <f t="shared" si="5"/>
        <v>12.5</v>
      </c>
      <c r="D23" s="20">
        <v>10</v>
      </c>
      <c r="E23" s="20">
        <v>300</v>
      </c>
      <c r="F23" s="20">
        <v>200</v>
      </c>
      <c r="G23" s="20">
        <f t="shared" si="0"/>
        <v>100</v>
      </c>
      <c r="H23" s="20">
        <v>300</v>
      </c>
      <c r="I23" s="20">
        <v>0</v>
      </c>
      <c r="J23" s="20">
        <v>0</v>
      </c>
      <c r="K23" s="20">
        <f t="shared" si="1"/>
        <v>100</v>
      </c>
      <c r="L23" s="20"/>
      <c r="M23" s="20"/>
      <c r="N23" s="20">
        <f t="shared" si="2"/>
        <v>272.5</v>
      </c>
      <c r="O23" s="20">
        <f t="shared" si="3"/>
        <v>4.541666666666667</v>
      </c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</row>
    <row r="24" spans="1:30" x14ac:dyDescent="0.3">
      <c r="A24" s="20">
        <v>0</v>
      </c>
      <c r="B24" s="20">
        <v>1</v>
      </c>
      <c r="C24" s="20">
        <f t="shared" si="5"/>
        <v>13.5</v>
      </c>
      <c r="D24" s="20">
        <v>10</v>
      </c>
      <c r="E24" s="20">
        <v>300</v>
      </c>
      <c r="F24" s="20">
        <v>0</v>
      </c>
      <c r="G24" s="20">
        <f t="shared" si="0"/>
        <v>300</v>
      </c>
      <c r="H24" s="20">
        <v>300</v>
      </c>
      <c r="I24" s="20">
        <v>0</v>
      </c>
      <c r="J24" s="20">
        <v>0</v>
      </c>
      <c r="K24" s="20">
        <f t="shared" si="1"/>
        <v>300</v>
      </c>
      <c r="L24" s="20"/>
      <c r="M24" s="20"/>
      <c r="N24" s="20">
        <f t="shared" si="2"/>
        <v>273.5</v>
      </c>
      <c r="O24" s="20">
        <f t="shared" si="3"/>
        <v>4.5583333333333336</v>
      </c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</row>
    <row r="25" spans="1:30" x14ac:dyDescent="0.3">
      <c r="A25" s="20">
        <v>0</v>
      </c>
      <c r="B25" s="20">
        <v>1</v>
      </c>
      <c r="C25" s="20">
        <f t="shared" si="5"/>
        <v>14.5</v>
      </c>
      <c r="D25" s="20">
        <v>10</v>
      </c>
      <c r="E25" s="20">
        <v>300</v>
      </c>
      <c r="F25" s="20">
        <v>0</v>
      </c>
      <c r="G25" s="20">
        <f t="shared" si="0"/>
        <v>300</v>
      </c>
      <c r="H25" s="20">
        <v>300</v>
      </c>
      <c r="I25" s="20">
        <v>0</v>
      </c>
      <c r="J25" s="20">
        <v>0</v>
      </c>
      <c r="K25" s="20">
        <f t="shared" si="1"/>
        <v>300</v>
      </c>
      <c r="L25" s="20"/>
      <c r="M25" s="20"/>
      <c r="N25" s="20">
        <f t="shared" si="2"/>
        <v>274.5</v>
      </c>
      <c r="O25" s="20">
        <f t="shared" si="3"/>
        <v>4.5750000000000002</v>
      </c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</row>
    <row r="26" spans="1:30" x14ac:dyDescent="0.3">
      <c r="A26" s="20">
        <v>0</v>
      </c>
      <c r="B26" s="20">
        <v>1</v>
      </c>
      <c r="C26" s="20">
        <f t="shared" si="5"/>
        <v>15.5</v>
      </c>
      <c r="D26" s="20">
        <v>10</v>
      </c>
      <c r="E26" s="20">
        <v>300</v>
      </c>
      <c r="F26" s="20">
        <v>0</v>
      </c>
      <c r="G26" s="20">
        <f t="shared" si="0"/>
        <v>300</v>
      </c>
      <c r="H26" s="20">
        <v>300</v>
      </c>
      <c r="I26" s="20">
        <v>0</v>
      </c>
      <c r="J26" s="20">
        <v>0</v>
      </c>
      <c r="K26" s="20">
        <f t="shared" si="1"/>
        <v>300</v>
      </c>
      <c r="L26" s="20"/>
      <c r="M26" s="20"/>
      <c r="N26" s="20">
        <f t="shared" si="2"/>
        <v>275.5</v>
      </c>
      <c r="O26" s="20">
        <f t="shared" si="3"/>
        <v>4.5916666666666668</v>
      </c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</row>
    <row r="27" spans="1:30" x14ac:dyDescent="0.3">
      <c r="A27" s="20">
        <v>0</v>
      </c>
      <c r="B27" s="20">
        <v>0.25</v>
      </c>
      <c r="C27" s="20">
        <f t="shared" si="5"/>
        <v>15.75</v>
      </c>
      <c r="D27" s="20">
        <v>10</v>
      </c>
      <c r="E27" s="20">
        <v>400</v>
      </c>
      <c r="F27" s="20">
        <v>0</v>
      </c>
      <c r="G27" s="20">
        <f t="shared" si="0"/>
        <v>400</v>
      </c>
      <c r="H27" s="20">
        <v>300</v>
      </c>
      <c r="I27" s="20">
        <v>300</v>
      </c>
      <c r="J27" s="20">
        <v>0</v>
      </c>
      <c r="K27" s="20">
        <f t="shared" si="1"/>
        <v>400</v>
      </c>
      <c r="L27" s="20"/>
      <c r="M27" s="20"/>
      <c r="N27" s="20">
        <f t="shared" si="2"/>
        <v>275.75</v>
      </c>
      <c r="O27" s="20">
        <f t="shared" si="3"/>
        <v>4.5958333333333332</v>
      </c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</row>
    <row r="28" spans="1:30" x14ac:dyDescent="0.3">
      <c r="A28" s="20">
        <v>0</v>
      </c>
      <c r="B28" s="20">
        <v>1</v>
      </c>
      <c r="C28" s="20">
        <f t="shared" si="5"/>
        <v>16.75</v>
      </c>
      <c r="D28" s="20">
        <v>10</v>
      </c>
      <c r="E28" s="20">
        <v>400</v>
      </c>
      <c r="F28" s="20">
        <v>0</v>
      </c>
      <c r="G28" s="20">
        <f t="shared" si="0"/>
        <v>400</v>
      </c>
      <c r="H28" s="20">
        <v>300</v>
      </c>
      <c r="I28" s="20">
        <v>300</v>
      </c>
      <c r="J28" s="20">
        <v>0</v>
      </c>
      <c r="K28" s="20">
        <f t="shared" si="1"/>
        <v>400</v>
      </c>
      <c r="L28" s="20"/>
      <c r="M28" s="20"/>
      <c r="N28" s="20">
        <f t="shared" si="2"/>
        <v>276.75</v>
      </c>
      <c r="O28" s="20">
        <f t="shared" si="3"/>
        <v>4.6124999999999998</v>
      </c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</row>
    <row r="29" spans="1:30" x14ac:dyDescent="0.3">
      <c r="A29" s="20">
        <v>0</v>
      </c>
      <c r="B29" s="20">
        <v>1</v>
      </c>
      <c r="C29" s="20">
        <f t="shared" si="5"/>
        <v>17.75</v>
      </c>
      <c r="D29" s="20">
        <v>10</v>
      </c>
      <c r="E29" s="20">
        <v>400</v>
      </c>
      <c r="F29" s="20">
        <v>0</v>
      </c>
      <c r="G29" s="20">
        <f t="shared" si="0"/>
        <v>400</v>
      </c>
      <c r="H29" s="20">
        <v>300</v>
      </c>
      <c r="I29" s="20">
        <v>150</v>
      </c>
      <c r="J29" s="20">
        <v>0</v>
      </c>
      <c r="K29" s="20">
        <f t="shared" si="1"/>
        <v>400</v>
      </c>
      <c r="L29" s="20"/>
      <c r="M29" s="20"/>
      <c r="N29" s="20">
        <f t="shared" si="2"/>
        <v>277.75</v>
      </c>
      <c r="O29" s="20">
        <f t="shared" si="3"/>
        <v>4.6291666666666664</v>
      </c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</row>
    <row r="30" spans="1:30" x14ac:dyDescent="0.3">
      <c r="A30" s="20">
        <v>0</v>
      </c>
      <c r="B30" s="20">
        <v>1</v>
      </c>
      <c r="C30" s="20">
        <f t="shared" si="5"/>
        <v>18.75</v>
      </c>
      <c r="D30" s="20">
        <v>10</v>
      </c>
      <c r="E30" s="20">
        <v>400</v>
      </c>
      <c r="F30" s="20">
        <v>0</v>
      </c>
      <c r="G30" s="20">
        <f t="shared" si="0"/>
        <v>400</v>
      </c>
      <c r="H30" s="20">
        <v>300</v>
      </c>
      <c r="I30" s="20">
        <v>70</v>
      </c>
      <c r="J30" s="20">
        <v>0</v>
      </c>
      <c r="K30" s="20">
        <f t="shared" si="1"/>
        <v>400</v>
      </c>
      <c r="L30" s="20"/>
      <c r="M30" s="20"/>
      <c r="N30" s="20">
        <f t="shared" si="2"/>
        <v>278.75</v>
      </c>
      <c r="O30" s="20">
        <f t="shared" si="3"/>
        <v>4.645833333333333</v>
      </c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</row>
    <row r="31" spans="1:30" x14ac:dyDescent="0.3">
      <c r="A31" s="20">
        <v>0</v>
      </c>
      <c r="B31" s="20">
        <v>1</v>
      </c>
      <c r="C31" s="20">
        <f t="shared" si="5"/>
        <v>19.75</v>
      </c>
      <c r="D31" s="20">
        <v>10</v>
      </c>
      <c r="E31" s="20">
        <v>400</v>
      </c>
      <c r="F31" s="20">
        <v>0</v>
      </c>
      <c r="G31" s="20">
        <f t="shared" si="0"/>
        <v>400</v>
      </c>
      <c r="H31" s="20">
        <v>300</v>
      </c>
      <c r="I31" s="20">
        <v>120</v>
      </c>
      <c r="J31" s="20">
        <v>0</v>
      </c>
      <c r="K31" s="20">
        <f t="shared" si="1"/>
        <v>400</v>
      </c>
      <c r="L31" s="20"/>
      <c r="M31" s="20"/>
      <c r="N31" s="20">
        <f t="shared" si="2"/>
        <v>279.75</v>
      </c>
      <c r="O31" s="20">
        <f t="shared" si="3"/>
        <v>4.6624999999999996</v>
      </c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</row>
    <row r="32" spans="1:30" x14ac:dyDescent="0.3">
      <c r="A32" s="20">
        <v>0</v>
      </c>
      <c r="B32" s="20">
        <v>1</v>
      </c>
      <c r="C32" s="20">
        <f t="shared" si="5"/>
        <v>20.75</v>
      </c>
      <c r="D32" s="20">
        <v>10</v>
      </c>
      <c r="E32" s="20">
        <v>400</v>
      </c>
      <c r="F32" s="20">
        <v>0</v>
      </c>
      <c r="G32" s="20">
        <f t="shared" si="0"/>
        <v>400</v>
      </c>
      <c r="H32" s="20">
        <v>300</v>
      </c>
      <c r="I32" s="20">
        <v>0</v>
      </c>
      <c r="J32" s="20">
        <v>0</v>
      </c>
      <c r="K32" s="20">
        <f t="shared" si="1"/>
        <v>400</v>
      </c>
      <c r="L32" s="20"/>
      <c r="M32" s="20"/>
      <c r="N32" s="20">
        <f t="shared" si="2"/>
        <v>280.75</v>
      </c>
      <c r="O32" s="20">
        <f t="shared" si="3"/>
        <v>4.6791666666666663</v>
      </c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</row>
    <row r="33" spans="1:30" x14ac:dyDescent="0.3">
      <c r="A33" s="20">
        <v>0</v>
      </c>
      <c r="B33" s="20">
        <v>0.25</v>
      </c>
      <c r="C33" s="20">
        <f t="shared" si="5"/>
        <v>21</v>
      </c>
      <c r="D33" s="20">
        <v>10</v>
      </c>
      <c r="E33" s="20">
        <v>500</v>
      </c>
      <c r="F33" s="20">
        <v>0</v>
      </c>
      <c r="G33" s="20">
        <f t="shared" si="0"/>
        <v>500</v>
      </c>
      <c r="H33" s="20">
        <v>300</v>
      </c>
      <c r="I33" s="20">
        <v>390</v>
      </c>
      <c r="J33" s="20">
        <v>0</v>
      </c>
      <c r="K33" s="20">
        <f t="shared" si="1"/>
        <v>500</v>
      </c>
      <c r="L33" s="20"/>
      <c r="M33" s="20"/>
      <c r="N33" s="20">
        <f t="shared" si="2"/>
        <v>281</v>
      </c>
      <c r="O33" s="20">
        <f t="shared" si="3"/>
        <v>4.6833333333333336</v>
      </c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</row>
    <row r="34" spans="1:30" x14ac:dyDescent="0.3">
      <c r="A34" s="20">
        <v>0</v>
      </c>
      <c r="B34" s="20">
        <v>1</v>
      </c>
      <c r="C34" s="20">
        <f t="shared" si="5"/>
        <v>22</v>
      </c>
      <c r="D34" s="20">
        <v>10</v>
      </c>
      <c r="E34" s="20">
        <v>500</v>
      </c>
      <c r="F34" s="20">
        <v>0</v>
      </c>
      <c r="G34" s="20">
        <f t="shared" si="0"/>
        <v>500</v>
      </c>
      <c r="H34" s="20">
        <v>300</v>
      </c>
      <c r="I34" s="20">
        <v>300</v>
      </c>
      <c r="J34" s="20">
        <v>0</v>
      </c>
      <c r="K34" s="20">
        <f t="shared" si="1"/>
        <v>500</v>
      </c>
      <c r="L34" s="20"/>
      <c r="M34" s="20"/>
      <c r="N34" s="20">
        <f t="shared" si="2"/>
        <v>282</v>
      </c>
      <c r="O34" s="20">
        <f t="shared" si="3"/>
        <v>4.7</v>
      </c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</row>
    <row r="35" spans="1:30" x14ac:dyDescent="0.3">
      <c r="A35" s="20">
        <v>0</v>
      </c>
      <c r="B35" s="20">
        <v>1</v>
      </c>
      <c r="C35" s="20">
        <f t="shared" si="5"/>
        <v>23</v>
      </c>
      <c r="D35" s="20">
        <v>10</v>
      </c>
      <c r="E35" s="20">
        <v>500</v>
      </c>
      <c r="F35" s="20">
        <v>0</v>
      </c>
      <c r="G35" s="20">
        <f t="shared" si="0"/>
        <v>500</v>
      </c>
      <c r="H35" s="20">
        <v>300</v>
      </c>
      <c r="I35" s="20">
        <v>0</v>
      </c>
      <c r="J35" s="20">
        <v>0</v>
      </c>
      <c r="K35" s="20">
        <f t="shared" si="1"/>
        <v>500</v>
      </c>
      <c r="L35" s="20"/>
      <c r="M35" s="20"/>
      <c r="N35" s="20">
        <f t="shared" si="2"/>
        <v>283</v>
      </c>
      <c r="O35" s="20">
        <f t="shared" si="3"/>
        <v>4.7166666666666668</v>
      </c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</row>
    <row r="36" spans="1:30" x14ac:dyDescent="0.3">
      <c r="A36" s="20">
        <v>0</v>
      </c>
      <c r="B36" s="20">
        <v>1</v>
      </c>
      <c r="C36" s="20">
        <f t="shared" si="5"/>
        <v>24</v>
      </c>
      <c r="D36" s="20">
        <v>10</v>
      </c>
      <c r="E36" s="20">
        <v>500</v>
      </c>
      <c r="F36" s="20">
        <v>0</v>
      </c>
      <c r="G36" s="20">
        <f t="shared" si="0"/>
        <v>500</v>
      </c>
      <c r="H36" s="20">
        <v>300</v>
      </c>
      <c r="I36" s="20">
        <v>180</v>
      </c>
      <c r="J36" s="20">
        <v>0</v>
      </c>
      <c r="K36" s="20">
        <f t="shared" si="1"/>
        <v>500</v>
      </c>
      <c r="L36" s="20"/>
      <c r="M36" s="20"/>
      <c r="N36" s="20">
        <f t="shared" si="2"/>
        <v>284</v>
      </c>
      <c r="O36" s="20">
        <f t="shared" si="3"/>
        <v>4.7333333333333334</v>
      </c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</row>
    <row r="37" spans="1:30" x14ac:dyDescent="0.3">
      <c r="A37" s="20">
        <v>0</v>
      </c>
      <c r="B37" s="20">
        <v>1</v>
      </c>
      <c r="C37" s="20">
        <f t="shared" si="5"/>
        <v>25</v>
      </c>
      <c r="D37" s="20">
        <v>10</v>
      </c>
      <c r="E37" s="20">
        <v>500</v>
      </c>
      <c r="F37" s="20">
        <v>0</v>
      </c>
      <c r="G37" s="20">
        <f t="shared" si="0"/>
        <v>500</v>
      </c>
      <c r="H37" s="20">
        <v>300</v>
      </c>
      <c r="I37" s="20">
        <v>0</v>
      </c>
      <c r="J37" s="20">
        <v>0</v>
      </c>
      <c r="K37" s="20">
        <f t="shared" si="1"/>
        <v>500</v>
      </c>
      <c r="L37" s="20"/>
      <c r="M37" s="20"/>
      <c r="N37" s="20">
        <f t="shared" si="2"/>
        <v>285</v>
      </c>
      <c r="O37" s="20">
        <f t="shared" si="3"/>
        <v>4.75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</row>
    <row r="38" spans="1:30" x14ac:dyDescent="0.3">
      <c r="A38" s="20">
        <v>0</v>
      </c>
      <c r="B38" s="20">
        <v>1</v>
      </c>
      <c r="C38" s="20">
        <f t="shared" si="5"/>
        <v>26</v>
      </c>
      <c r="D38" s="20">
        <v>10</v>
      </c>
      <c r="E38" s="20">
        <v>500</v>
      </c>
      <c r="F38" s="20">
        <v>0</v>
      </c>
      <c r="G38" s="20">
        <f t="shared" si="0"/>
        <v>500</v>
      </c>
      <c r="H38" s="20">
        <v>300</v>
      </c>
      <c r="I38" s="20">
        <v>150</v>
      </c>
      <c r="J38" s="20">
        <v>0</v>
      </c>
      <c r="K38" s="20">
        <f t="shared" si="1"/>
        <v>500</v>
      </c>
      <c r="L38" s="20"/>
      <c r="M38" s="20"/>
      <c r="N38" s="20">
        <f t="shared" si="2"/>
        <v>286</v>
      </c>
      <c r="O38" s="20">
        <f t="shared" si="3"/>
        <v>4.7666666666666666</v>
      </c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</row>
    <row r="39" spans="1:30" x14ac:dyDescent="0.3">
      <c r="A39" s="20">
        <v>0</v>
      </c>
      <c r="B39" s="20">
        <v>1</v>
      </c>
      <c r="C39" s="20">
        <f t="shared" si="5"/>
        <v>27</v>
      </c>
      <c r="D39" s="20">
        <v>10</v>
      </c>
      <c r="E39" s="20">
        <v>500</v>
      </c>
      <c r="F39" s="20">
        <v>0</v>
      </c>
      <c r="G39" s="20">
        <f t="shared" si="0"/>
        <v>500</v>
      </c>
      <c r="H39" s="20">
        <v>300</v>
      </c>
      <c r="I39" s="20">
        <v>0</v>
      </c>
      <c r="J39" s="20">
        <v>0</v>
      </c>
      <c r="K39" s="20">
        <f t="shared" si="1"/>
        <v>500</v>
      </c>
      <c r="L39" s="20"/>
      <c r="M39" s="20"/>
      <c r="N39" s="20">
        <f t="shared" si="2"/>
        <v>287</v>
      </c>
      <c r="O39" s="20">
        <f t="shared" si="3"/>
        <v>4.7833333333333332</v>
      </c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</row>
    <row r="40" spans="1:30" x14ac:dyDescent="0.3">
      <c r="A40" s="20">
        <v>0</v>
      </c>
      <c r="B40" s="20">
        <v>1</v>
      </c>
      <c r="C40" s="20">
        <f t="shared" si="5"/>
        <v>28</v>
      </c>
      <c r="D40" s="20">
        <v>10</v>
      </c>
      <c r="E40" s="20">
        <v>500</v>
      </c>
      <c r="F40" s="20">
        <v>0</v>
      </c>
      <c r="G40" s="20">
        <f t="shared" si="0"/>
        <v>500</v>
      </c>
      <c r="H40" s="20">
        <v>300</v>
      </c>
      <c r="I40" s="20">
        <v>0</v>
      </c>
      <c r="J40" s="20">
        <v>0</v>
      </c>
      <c r="K40" s="20">
        <f t="shared" si="1"/>
        <v>500</v>
      </c>
      <c r="L40" s="20"/>
      <c r="M40" s="20"/>
      <c r="N40" s="20">
        <f t="shared" si="2"/>
        <v>288</v>
      </c>
      <c r="O40" s="20">
        <f t="shared" si="3"/>
        <v>4.8</v>
      </c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</row>
    <row r="41" spans="1:30" x14ac:dyDescent="0.3">
      <c r="A41" s="20">
        <v>0</v>
      </c>
      <c r="B41" s="20">
        <v>1</v>
      </c>
      <c r="C41" s="20">
        <f t="shared" si="5"/>
        <v>29</v>
      </c>
      <c r="D41" s="20">
        <v>10</v>
      </c>
      <c r="E41" s="20">
        <v>500</v>
      </c>
      <c r="F41" s="20">
        <v>0</v>
      </c>
      <c r="G41" s="20">
        <f t="shared" si="0"/>
        <v>500</v>
      </c>
      <c r="H41" s="20">
        <v>300</v>
      </c>
      <c r="I41" s="20">
        <v>0</v>
      </c>
      <c r="J41" s="20">
        <v>0</v>
      </c>
      <c r="K41" s="20">
        <f t="shared" si="1"/>
        <v>500</v>
      </c>
      <c r="L41" s="20"/>
      <c r="M41" s="20"/>
      <c r="N41" s="20">
        <f t="shared" si="2"/>
        <v>289</v>
      </c>
      <c r="O41" s="20">
        <f t="shared" si="3"/>
        <v>4.8166666666666664</v>
      </c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</row>
    <row r="42" spans="1:30" x14ac:dyDescent="0.3">
      <c r="A42" s="20">
        <v>0</v>
      </c>
      <c r="B42" s="20">
        <v>1</v>
      </c>
      <c r="C42" s="20">
        <f t="shared" si="5"/>
        <v>30</v>
      </c>
      <c r="D42" s="20">
        <v>10</v>
      </c>
      <c r="E42" s="20">
        <v>500</v>
      </c>
      <c r="F42" s="20">
        <v>0</v>
      </c>
      <c r="G42" s="20">
        <f t="shared" si="0"/>
        <v>500</v>
      </c>
      <c r="H42" s="20">
        <v>300</v>
      </c>
      <c r="I42" s="20">
        <v>0</v>
      </c>
      <c r="J42" s="20">
        <v>0</v>
      </c>
      <c r="K42" s="20">
        <f t="shared" si="1"/>
        <v>500</v>
      </c>
      <c r="L42" s="20"/>
      <c r="M42" s="20"/>
      <c r="N42" s="20">
        <f t="shared" si="2"/>
        <v>290</v>
      </c>
      <c r="O42" s="20">
        <f t="shared" si="3"/>
        <v>4.833333333333333</v>
      </c>
    </row>
    <row r="43" spans="1:30" x14ac:dyDescent="0.3">
      <c r="A43" s="20">
        <v>0</v>
      </c>
      <c r="B43" s="20">
        <v>1</v>
      </c>
      <c r="C43" s="20">
        <f t="shared" si="5"/>
        <v>31</v>
      </c>
      <c r="D43" s="20">
        <v>10</v>
      </c>
      <c r="E43" s="20">
        <v>500</v>
      </c>
      <c r="F43" s="20">
        <v>0</v>
      </c>
      <c r="G43" s="20">
        <f t="shared" si="0"/>
        <v>500</v>
      </c>
      <c r="H43" s="20">
        <v>300</v>
      </c>
      <c r="I43" s="20">
        <v>0</v>
      </c>
      <c r="J43" s="20">
        <v>0</v>
      </c>
      <c r="K43" s="20">
        <f t="shared" si="1"/>
        <v>500</v>
      </c>
      <c r="L43" s="20"/>
      <c r="M43" s="20" t="s">
        <v>11</v>
      </c>
      <c r="N43" s="20">
        <f t="shared" si="2"/>
        <v>291</v>
      </c>
      <c r="O43" s="20">
        <f t="shared" si="3"/>
        <v>4.8499999999999996</v>
      </c>
    </row>
    <row r="44" spans="1:30" x14ac:dyDescent="0.3">
      <c r="A44" s="20">
        <v>0</v>
      </c>
      <c r="B44" s="20">
        <v>0.25</v>
      </c>
      <c r="C44" s="20">
        <f>C43+B44</f>
        <v>31.25</v>
      </c>
      <c r="D44" s="20">
        <v>10</v>
      </c>
      <c r="E44" s="20">
        <v>300</v>
      </c>
      <c r="F44" s="20">
        <v>100</v>
      </c>
      <c r="G44" s="20">
        <f t="shared" si="0"/>
        <v>200</v>
      </c>
      <c r="H44" s="20">
        <v>300</v>
      </c>
      <c r="I44" s="20">
        <v>0</v>
      </c>
      <c r="J44" s="20">
        <v>0</v>
      </c>
      <c r="K44" s="20">
        <f t="shared" si="1"/>
        <v>200</v>
      </c>
      <c r="L44" s="20"/>
      <c r="M44" s="21">
        <v>0.16458333333333333</v>
      </c>
      <c r="N44" s="20">
        <f t="shared" si="2"/>
        <v>291.25</v>
      </c>
      <c r="O44" s="20">
        <f t="shared" si="3"/>
        <v>4.854166666666667</v>
      </c>
    </row>
    <row r="45" spans="1:30" x14ac:dyDescent="0.3">
      <c r="A45" s="20">
        <v>0</v>
      </c>
      <c r="B45" s="20">
        <v>1</v>
      </c>
      <c r="C45" s="20">
        <f t="shared" ref="C45:C49" si="6">C44+B45</f>
        <v>32.25</v>
      </c>
      <c r="D45" s="20">
        <v>10</v>
      </c>
      <c r="E45" s="20">
        <v>300</v>
      </c>
      <c r="F45" s="20">
        <v>100</v>
      </c>
      <c r="G45" s="20">
        <f t="shared" si="0"/>
        <v>200</v>
      </c>
      <c r="H45" s="20">
        <v>300</v>
      </c>
      <c r="I45" s="20">
        <v>0</v>
      </c>
      <c r="J45" s="20">
        <v>0</v>
      </c>
      <c r="K45" s="20">
        <f t="shared" si="1"/>
        <v>200</v>
      </c>
      <c r="L45" s="20"/>
      <c r="M45" s="20"/>
      <c r="N45" s="20">
        <f t="shared" si="2"/>
        <v>292.25</v>
      </c>
      <c r="O45" s="20">
        <f t="shared" si="3"/>
        <v>4.8708333333333336</v>
      </c>
    </row>
    <row r="46" spans="1:30" x14ac:dyDescent="0.3">
      <c r="A46" s="20">
        <v>0</v>
      </c>
      <c r="B46" s="20">
        <v>1</v>
      </c>
      <c r="C46" s="20">
        <f t="shared" si="6"/>
        <v>33.25</v>
      </c>
      <c r="D46" s="20">
        <v>10</v>
      </c>
      <c r="E46" s="20">
        <v>300</v>
      </c>
      <c r="F46" s="20">
        <v>100</v>
      </c>
      <c r="G46" s="20">
        <f t="shared" si="0"/>
        <v>200</v>
      </c>
      <c r="H46" s="20">
        <v>300</v>
      </c>
      <c r="I46" s="20">
        <v>0</v>
      </c>
      <c r="J46" s="20">
        <v>0</v>
      </c>
      <c r="K46" s="20">
        <f t="shared" si="1"/>
        <v>200</v>
      </c>
      <c r="L46" s="20"/>
      <c r="M46" s="20"/>
      <c r="N46" s="20">
        <f t="shared" si="2"/>
        <v>293.25</v>
      </c>
      <c r="O46" s="20">
        <f t="shared" si="3"/>
        <v>4.8875000000000002</v>
      </c>
    </row>
    <row r="47" spans="1:30" x14ac:dyDescent="0.3">
      <c r="A47" s="20">
        <v>0</v>
      </c>
      <c r="B47" s="20">
        <v>1</v>
      </c>
      <c r="C47" s="20">
        <f t="shared" si="6"/>
        <v>34.25</v>
      </c>
      <c r="D47" s="20">
        <v>10</v>
      </c>
      <c r="E47" s="20">
        <v>300</v>
      </c>
      <c r="F47" s="20">
        <v>100</v>
      </c>
      <c r="G47" s="20">
        <f t="shared" si="0"/>
        <v>200</v>
      </c>
      <c r="H47" s="20">
        <v>300</v>
      </c>
      <c r="I47" s="20">
        <v>0</v>
      </c>
      <c r="J47" s="20">
        <v>0</v>
      </c>
      <c r="K47" s="20">
        <f t="shared" si="1"/>
        <v>200</v>
      </c>
      <c r="L47" s="20"/>
      <c r="M47" s="20"/>
      <c r="N47" s="20">
        <f t="shared" si="2"/>
        <v>294.25</v>
      </c>
      <c r="O47" s="20">
        <f t="shared" si="3"/>
        <v>4.9041666666666668</v>
      </c>
    </row>
    <row r="48" spans="1:30" x14ac:dyDescent="0.3">
      <c r="A48" s="20">
        <v>0</v>
      </c>
      <c r="B48" s="20">
        <v>1</v>
      </c>
      <c r="C48" s="20">
        <f t="shared" si="6"/>
        <v>35.25</v>
      </c>
      <c r="D48" s="20">
        <v>10</v>
      </c>
      <c r="E48" s="20">
        <v>300</v>
      </c>
      <c r="F48" s="20">
        <v>100</v>
      </c>
      <c r="G48" s="20">
        <f t="shared" si="0"/>
        <v>200</v>
      </c>
      <c r="H48" s="20">
        <v>300</v>
      </c>
      <c r="I48" s="20">
        <v>0</v>
      </c>
      <c r="J48" s="20">
        <v>0</v>
      </c>
      <c r="K48" s="20">
        <f t="shared" si="1"/>
        <v>200</v>
      </c>
      <c r="L48" s="20"/>
      <c r="M48" s="20"/>
      <c r="N48" s="20">
        <f t="shared" si="2"/>
        <v>295.25</v>
      </c>
      <c r="O48" s="20">
        <f t="shared" si="3"/>
        <v>4.9208333333333334</v>
      </c>
    </row>
    <row r="49" spans="1:15" x14ac:dyDescent="0.3">
      <c r="A49" s="20">
        <v>0</v>
      </c>
      <c r="B49" s="20">
        <v>1</v>
      </c>
      <c r="C49" s="20">
        <f t="shared" si="6"/>
        <v>36.25</v>
      </c>
      <c r="D49" s="20">
        <v>10</v>
      </c>
      <c r="E49" s="20">
        <v>300</v>
      </c>
      <c r="F49" s="20">
        <v>100</v>
      </c>
      <c r="G49" s="20">
        <f t="shared" si="0"/>
        <v>200</v>
      </c>
      <c r="H49" s="20">
        <v>300</v>
      </c>
      <c r="I49" s="20">
        <v>0</v>
      </c>
      <c r="J49" s="20">
        <v>0</v>
      </c>
      <c r="K49" s="20">
        <f t="shared" si="1"/>
        <v>200</v>
      </c>
      <c r="L49" s="20"/>
      <c r="M49" s="20"/>
      <c r="N49" s="20">
        <f t="shared" si="2"/>
        <v>296.25</v>
      </c>
      <c r="O49" s="20">
        <f t="shared" si="3"/>
        <v>4.9375</v>
      </c>
    </row>
    <row r="50" spans="1:15" x14ac:dyDescent="0.3">
      <c r="A50" s="20">
        <v>0</v>
      </c>
      <c r="B50" s="20">
        <v>0.25</v>
      </c>
      <c r="C50" s="20">
        <f>C49+B50</f>
        <v>36.5</v>
      </c>
      <c r="D50" s="20">
        <v>10</v>
      </c>
      <c r="E50" s="20">
        <v>400</v>
      </c>
      <c r="F50" s="20">
        <v>100</v>
      </c>
      <c r="G50" s="20">
        <f t="shared" si="0"/>
        <v>300</v>
      </c>
      <c r="H50" s="20">
        <v>300</v>
      </c>
      <c r="I50" s="20">
        <v>0</v>
      </c>
      <c r="J50" s="20">
        <v>0</v>
      </c>
      <c r="K50" s="20">
        <f t="shared" si="1"/>
        <v>300</v>
      </c>
      <c r="L50" s="20"/>
      <c r="M50" s="20"/>
      <c r="N50" s="20">
        <f t="shared" si="2"/>
        <v>296.5</v>
      </c>
      <c r="O50" s="20">
        <f t="shared" si="3"/>
        <v>4.9416666666666664</v>
      </c>
    </row>
    <row r="51" spans="1:15" x14ac:dyDescent="0.3">
      <c r="A51" s="20">
        <v>0</v>
      </c>
      <c r="B51" s="20">
        <v>1</v>
      </c>
      <c r="C51" s="20">
        <f t="shared" ref="C51:C55" si="7">C50+B51</f>
        <v>37.5</v>
      </c>
      <c r="D51" s="20">
        <v>10</v>
      </c>
      <c r="E51" s="20">
        <v>400</v>
      </c>
      <c r="F51" s="20">
        <v>100</v>
      </c>
      <c r="G51" s="20">
        <f t="shared" si="0"/>
        <v>300</v>
      </c>
      <c r="H51" s="20">
        <v>300</v>
      </c>
      <c r="I51" s="20">
        <v>0</v>
      </c>
      <c r="J51" s="20">
        <v>0</v>
      </c>
      <c r="K51" s="20">
        <f t="shared" si="1"/>
        <v>300</v>
      </c>
      <c r="L51" s="20"/>
      <c r="M51" s="20"/>
      <c r="N51" s="20">
        <f t="shared" si="2"/>
        <v>297.5</v>
      </c>
      <c r="O51" s="20">
        <f t="shared" si="3"/>
        <v>4.958333333333333</v>
      </c>
    </row>
    <row r="52" spans="1:15" x14ac:dyDescent="0.3">
      <c r="A52" s="20">
        <v>0</v>
      </c>
      <c r="B52" s="20">
        <v>1</v>
      </c>
      <c r="C52" s="20">
        <f t="shared" si="7"/>
        <v>38.5</v>
      </c>
      <c r="D52" s="20">
        <v>10</v>
      </c>
      <c r="E52" s="20">
        <v>400</v>
      </c>
      <c r="F52" s="20">
        <v>100</v>
      </c>
      <c r="G52" s="20">
        <f t="shared" si="0"/>
        <v>300</v>
      </c>
      <c r="H52" s="20">
        <v>300</v>
      </c>
      <c r="I52" s="20">
        <v>0</v>
      </c>
      <c r="J52" s="20">
        <v>0</v>
      </c>
      <c r="K52" s="20">
        <f t="shared" si="1"/>
        <v>300</v>
      </c>
      <c r="L52" s="20"/>
      <c r="M52" s="20"/>
      <c r="N52" s="20">
        <f t="shared" si="2"/>
        <v>298.5</v>
      </c>
      <c r="O52" s="20">
        <f t="shared" si="3"/>
        <v>4.9749999999999996</v>
      </c>
    </row>
    <row r="53" spans="1:15" x14ac:dyDescent="0.3">
      <c r="A53" s="20">
        <v>0</v>
      </c>
      <c r="B53" s="20">
        <v>1</v>
      </c>
      <c r="C53" s="20">
        <f t="shared" si="7"/>
        <v>39.5</v>
      </c>
      <c r="D53" s="20">
        <v>10</v>
      </c>
      <c r="E53" s="20">
        <v>400</v>
      </c>
      <c r="F53" s="20">
        <v>100</v>
      </c>
      <c r="G53" s="20">
        <f t="shared" si="0"/>
        <v>300</v>
      </c>
      <c r="H53" s="20">
        <v>300</v>
      </c>
      <c r="I53" s="20">
        <v>0</v>
      </c>
      <c r="J53" s="20">
        <v>0</v>
      </c>
      <c r="K53" s="20">
        <f t="shared" si="1"/>
        <v>300</v>
      </c>
      <c r="L53" s="20"/>
      <c r="M53" s="20"/>
      <c r="N53" s="20">
        <f t="shared" si="2"/>
        <v>299.5</v>
      </c>
      <c r="O53" s="20">
        <f t="shared" si="3"/>
        <v>4.9916666666666663</v>
      </c>
    </row>
    <row r="54" spans="1:15" x14ac:dyDescent="0.3">
      <c r="A54" s="20">
        <v>0</v>
      </c>
      <c r="B54" s="20">
        <v>1</v>
      </c>
      <c r="C54" s="20">
        <f t="shared" si="7"/>
        <v>40.5</v>
      </c>
      <c r="D54" s="20">
        <v>10</v>
      </c>
      <c r="E54" s="20">
        <v>400</v>
      </c>
      <c r="F54" s="20">
        <v>100</v>
      </c>
      <c r="G54" s="20">
        <f t="shared" si="0"/>
        <v>300</v>
      </c>
      <c r="H54" s="20">
        <v>300</v>
      </c>
      <c r="I54" s="20">
        <v>0</v>
      </c>
      <c r="J54" s="20">
        <v>0</v>
      </c>
      <c r="K54" s="20">
        <f t="shared" si="1"/>
        <v>300</v>
      </c>
      <c r="L54" s="20"/>
      <c r="M54" s="20"/>
      <c r="N54" s="20">
        <f t="shared" si="2"/>
        <v>300.5</v>
      </c>
      <c r="O54" s="20">
        <f t="shared" si="3"/>
        <v>5.0083333333333337</v>
      </c>
    </row>
    <row r="55" spans="1:15" x14ac:dyDescent="0.3">
      <c r="A55" s="20">
        <v>0</v>
      </c>
      <c r="B55" s="20">
        <v>1</v>
      </c>
      <c r="C55" s="20">
        <f t="shared" si="7"/>
        <v>41.5</v>
      </c>
      <c r="D55" s="20">
        <v>10</v>
      </c>
      <c r="E55" s="20">
        <v>400</v>
      </c>
      <c r="F55" s="20">
        <v>100</v>
      </c>
      <c r="G55" s="20">
        <f t="shared" si="0"/>
        <v>300</v>
      </c>
      <c r="H55" s="20">
        <v>300</v>
      </c>
      <c r="I55" s="20">
        <v>0</v>
      </c>
      <c r="J55" s="20">
        <v>0</v>
      </c>
      <c r="K55" s="20">
        <f t="shared" si="1"/>
        <v>300</v>
      </c>
      <c r="L55" s="20"/>
      <c r="M55" s="20"/>
      <c r="N55" s="20">
        <f t="shared" si="2"/>
        <v>301.5</v>
      </c>
      <c r="O55" s="20">
        <f t="shared" si="3"/>
        <v>5.0250000000000004</v>
      </c>
    </row>
    <row r="56" spans="1:15" x14ac:dyDescent="0.3">
      <c r="A56" s="20">
        <v>0</v>
      </c>
      <c r="B56" s="20">
        <v>0.25</v>
      </c>
      <c r="C56" s="20">
        <f>C55+B56</f>
        <v>41.75</v>
      </c>
      <c r="D56" s="20">
        <v>10</v>
      </c>
      <c r="E56" s="20">
        <v>500</v>
      </c>
      <c r="F56" s="20">
        <v>300</v>
      </c>
      <c r="G56" s="20">
        <f t="shared" si="0"/>
        <v>200</v>
      </c>
      <c r="H56" s="20">
        <v>300</v>
      </c>
      <c r="I56" s="20">
        <v>0</v>
      </c>
      <c r="J56" s="20">
        <v>0</v>
      </c>
      <c r="K56" s="20">
        <f t="shared" si="1"/>
        <v>200</v>
      </c>
      <c r="L56" s="20"/>
      <c r="M56" s="20"/>
      <c r="N56" s="20">
        <f t="shared" si="2"/>
        <v>301.75</v>
      </c>
      <c r="O56" s="20">
        <f t="shared" si="3"/>
        <v>5.0291666666666668</v>
      </c>
    </row>
    <row r="57" spans="1:15" x14ac:dyDescent="0.3">
      <c r="A57" s="20">
        <v>20</v>
      </c>
      <c r="B57" s="20">
        <v>1</v>
      </c>
      <c r="C57" s="20">
        <f t="shared" ref="C57:C120" si="8">C56+B57</f>
        <v>42.75</v>
      </c>
      <c r="D57" s="20">
        <v>10</v>
      </c>
      <c r="E57" s="20">
        <v>500</v>
      </c>
      <c r="F57" s="20">
        <v>300</v>
      </c>
      <c r="G57" s="20">
        <f t="shared" si="0"/>
        <v>200</v>
      </c>
      <c r="H57" s="20">
        <v>300</v>
      </c>
      <c r="I57" s="20">
        <v>0</v>
      </c>
      <c r="J57" s="20">
        <v>0</v>
      </c>
      <c r="K57" s="20">
        <f t="shared" si="1"/>
        <v>200</v>
      </c>
      <c r="L57" s="20"/>
      <c r="M57" s="20"/>
      <c r="N57" s="20">
        <f t="shared" si="2"/>
        <v>302.75</v>
      </c>
      <c r="O57" s="20">
        <f t="shared" si="3"/>
        <v>5.0458333333333334</v>
      </c>
    </row>
    <row r="58" spans="1:15" x14ac:dyDescent="0.3">
      <c r="A58" s="20">
        <v>2</v>
      </c>
      <c r="B58" s="20">
        <v>1</v>
      </c>
      <c r="C58" s="20">
        <f t="shared" si="8"/>
        <v>43.75</v>
      </c>
      <c r="D58" s="20">
        <v>10</v>
      </c>
      <c r="E58" s="20">
        <v>500</v>
      </c>
      <c r="F58" s="20">
        <v>300</v>
      </c>
      <c r="G58" s="20">
        <f t="shared" si="0"/>
        <v>200</v>
      </c>
      <c r="H58" s="20">
        <v>300</v>
      </c>
      <c r="I58" s="20">
        <v>0</v>
      </c>
      <c r="J58" s="20">
        <v>0</v>
      </c>
      <c r="K58" s="20">
        <f t="shared" si="1"/>
        <v>200</v>
      </c>
      <c r="L58" s="20"/>
      <c r="M58" s="20"/>
      <c r="N58" s="20">
        <f t="shared" si="2"/>
        <v>303.75</v>
      </c>
      <c r="O58" s="20">
        <f t="shared" si="3"/>
        <v>5.0625</v>
      </c>
    </row>
    <row r="59" spans="1:15" x14ac:dyDescent="0.3">
      <c r="A59" s="20">
        <v>0</v>
      </c>
      <c r="B59" s="20">
        <v>1</v>
      </c>
      <c r="C59" s="20">
        <f t="shared" si="8"/>
        <v>44.75</v>
      </c>
      <c r="D59" s="20">
        <v>10</v>
      </c>
      <c r="E59" s="20">
        <v>500</v>
      </c>
      <c r="F59" s="20">
        <v>300</v>
      </c>
      <c r="G59" s="20">
        <f t="shared" si="0"/>
        <v>200</v>
      </c>
      <c r="H59" s="20">
        <v>300</v>
      </c>
      <c r="I59" s="20">
        <v>0</v>
      </c>
      <c r="J59" s="20">
        <v>0</v>
      </c>
      <c r="K59" s="20">
        <f t="shared" si="1"/>
        <v>200</v>
      </c>
      <c r="L59" s="20"/>
      <c r="M59" s="20"/>
      <c r="N59" s="20">
        <f t="shared" si="2"/>
        <v>304.75</v>
      </c>
      <c r="O59" s="20">
        <f t="shared" si="3"/>
        <v>5.0791666666666666</v>
      </c>
    </row>
    <row r="60" spans="1:15" x14ac:dyDescent="0.3">
      <c r="A60" s="20">
        <v>0</v>
      </c>
      <c r="B60" s="20">
        <v>1</v>
      </c>
      <c r="C60" s="20">
        <f t="shared" si="8"/>
        <v>45.75</v>
      </c>
      <c r="D60" s="20">
        <v>10</v>
      </c>
      <c r="E60" s="20">
        <v>500</v>
      </c>
      <c r="F60" s="20">
        <v>300</v>
      </c>
      <c r="G60" s="20">
        <f t="shared" si="0"/>
        <v>200</v>
      </c>
      <c r="H60" s="20">
        <v>300</v>
      </c>
      <c r="I60" s="20">
        <v>0</v>
      </c>
      <c r="J60" s="20">
        <v>0</v>
      </c>
      <c r="K60" s="20">
        <f t="shared" si="1"/>
        <v>200</v>
      </c>
      <c r="L60" s="20"/>
      <c r="M60" s="20"/>
      <c r="N60" s="20">
        <f t="shared" si="2"/>
        <v>305.75</v>
      </c>
      <c r="O60" s="20">
        <f t="shared" si="3"/>
        <v>5.0958333333333332</v>
      </c>
    </row>
    <row r="61" spans="1:15" x14ac:dyDescent="0.3">
      <c r="A61" s="20">
        <v>0</v>
      </c>
      <c r="B61" s="20">
        <v>1</v>
      </c>
      <c r="C61" s="20">
        <f t="shared" si="8"/>
        <v>46.75</v>
      </c>
      <c r="D61" s="20">
        <v>10</v>
      </c>
      <c r="E61" s="20">
        <v>500</v>
      </c>
      <c r="F61" s="20">
        <v>300</v>
      </c>
      <c r="G61" s="20">
        <f t="shared" si="0"/>
        <v>200</v>
      </c>
      <c r="H61" s="20">
        <v>300</v>
      </c>
      <c r="I61" s="20">
        <v>0</v>
      </c>
      <c r="J61" s="20">
        <v>0</v>
      </c>
      <c r="K61" s="20">
        <f t="shared" si="1"/>
        <v>200</v>
      </c>
      <c r="L61" s="20"/>
      <c r="M61" s="20"/>
      <c r="N61" s="20">
        <f t="shared" si="2"/>
        <v>306.75</v>
      </c>
      <c r="O61" s="20">
        <f t="shared" si="3"/>
        <v>5.1124999999999998</v>
      </c>
    </row>
    <row r="62" spans="1:15" x14ac:dyDescent="0.3">
      <c r="A62" s="20">
        <v>0</v>
      </c>
      <c r="B62" s="20">
        <v>0.25</v>
      </c>
      <c r="C62" s="20">
        <f t="shared" si="8"/>
        <v>47</v>
      </c>
      <c r="D62" s="20">
        <v>10</v>
      </c>
      <c r="E62" s="20">
        <v>300</v>
      </c>
      <c r="F62" s="20">
        <v>90</v>
      </c>
      <c r="G62" s="20">
        <f t="shared" si="0"/>
        <v>210</v>
      </c>
      <c r="H62" s="20">
        <v>300</v>
      </c>
      <c r="I62" s="20">
        <v>0</v>
      </c>
      <c r="J62" s="20">
        <v>0</v>
      </c>
      <c r="K62" s="20">
        <f t="shared" si="1"/>
        <v>210</v>
      </c>
      <c r="L62" s="20" t="s">
        <v>12</v>
      </c>
      <c r="M62" s="20"/>
      <c r="N62" s="20">
        <f t="shared" si="2"/>
        <v>307</v>
      </c>
      <c r="O62" s="20">
        <f t="shared" si="3"/>
        <v>5.1166666666666663</v>
      </c>
    </row>
    <row r="63" spans="1:15" x14ac:dyDescent="0.3">
      <c r="A63" s="20">
        <v>20</v>
      </c>
      <c r="B63" s="20">
        <v>1</v>
      </c>
      <c r="C63" s="20">
        <f t="shared" si="8"/>
        <v>48</v>
      </c>
      <c r="D63" s="20">
        <v>10</v>
      </c>
      <c r="E63" s="20">
        <v>300</v>
      </c>
      <c r="F63" s="20">
        <v>90</v>
      </c>
      <c r="G63" s="20">
        <f t="shared" si="0"/>
        <v>210</v>
      </c>
      <c r="H63" s="20">
        <v>300</v>
      </c>
      <c r="I63" s="20">
        <v>0</v>
      </c>
      <c r="J63" s="20">
        <v>0</v>
      </c>
      <c r="K63" s="20">
        <f t="shared" si="1"/>
        <v>210</v>
      </c>
      <c r="L63" s="21">
        <v>0.17152777777777775</v>
      </c>
      <c r="M63" s="20"/>
      <c r="N63" s="20">
        <f t="shared" si="2"/>
        <v>308</v>
      </c>
      <c r="O63" s="20">
        <f t="shared" si="3"/>
        <v>5.1333333333333337</v>
      </c>
    </row>
    <row r="64" spans="1:15" x14ac:dyDescent="0.3">
      <c r="A64" s="20">
        <v>2</v>
      </c>
      <c r="B64" s="20">
        <v>1</v>
      </c>
      <c r="C64" s="20">
        <f t="shared" si="8"/>
        <v>49</v>
      </c>
      <c r="D64" s="20">
        <v>10</v>
      </c>
      <c r="E64" s="20">
        <v>300</v>
      </c>
      <c r="F64" s="20">
        <v>90</v>
      </c>
      <c r="G64" s="20">
        <f t="shared" si="0"/>
        <v>210</v>
      </c>
      <c r="H64" s="20">
        <v>300</v>
      </c>
      <c r="I64" s="20">
        <v>0</v>
      </c>
      <c r="J64" s="20">
        <v>0</v>
      </c>
      <c r="K64" s="20">
        <f t="shared" si="1"/>
        <v>210</v>
      </c>
      <c r="L64" s="20"/>
      <c r="M64" s="20"/>
      <c r="N64" s="20">
        <f t="shared" si="2"/>
        <v>309</v>
      </c>
      <c r="O64" s="20">
        <f t="shared" si="3"/>
        <v>5.15</v>
      </c>
    </row>
    <row r="65" spans="1:15" x14ac:dyDescent="0.3">
      <c r="A65" s="20">
        <v>0</v>
      </c>
      <c r="B65" s="20">
        <v>1</v>
      </c>
      <c r="C65" s="20">
        <f t="shared" si="8"/>
        <v>50</v>
      </c>
      <c r="D65" s="20">
        <v>10</v>
      </c>
      <c r="E65" s="20">
        <v>300</v>
      </c>
      <c r="F65" s="20">
        <v>90</v>
      </c>
      <c r="G65" s="20">
        <f t="shared" si="0"/>
        <v>210</v>
      </c>
      <c r="H65" s="20">
        <v>300</v>
      </c>
      <c r="I65" s="20">
        <v>0</v>
      </c>
      <c r="J65" s="20">
        <v>0</v>
      </c>
      <c r="K65" s="20">
        <f t="shared" si="1"/>
        <v>210</v>
      </c>
      <c r="L65" s="20"/>
      <c r="M65" s="20"/>
      <c r="N65" s="20">
        <f t="shared" si="2"/>
        <v>310</v>
      </c>
      <c r="O65" s="20">
        <f t="shared" si="3"/>
        <v>5.166666666666667</v>
      </c>
    </row>
    <row r="66" spans="1:15" x14ac:dyDescent="0.3">
      <c r="A66" s="20">
        <v>0</v>
      </c>
      <c r="B66" s="20">
        <v>1</v>
      </c>
      <c r="C66" s="20">
        <f t="shared" si="8"/>
        <v>51</v>
      </c>
      <c r="D66" s="20">
        <v>10</v>
      </c>
      <c r="E66" s="20">
        <v>300</v>
      </c>
      <c r="F66" s="20">
        <v>90</v>
      </c>
      <c r="G66" s="20">
        <f t="shared" si="0"/>
        <v>210</v>
      </c>
      <c r="H66" s="20">
        <v>300</v>
      </c>
      <c r="I66" s="20">
        <v>0</v>
      </c>
      <c r="J66" s="20">
        <v>0</v>
      </c>
      <c r="K66" s="20">
        <f t="shared" si="1"/>
        <v>210</v>
      </c>
      <c r="L66" s="20"/>
      <c r="M66" s="20"/>
      <c r="N66" s="20">
        <f t="shared" si="2"/>
        <v>311</v>
      </c>
      <c r="O66" s="20">
        <f t="shared" si="3"/>
        <v>5.1833333333333336</v>
      </c>
    </row>
    <row r="67" spans="1:15" x14ac:dyDescent="0.3">
      <c r="A67" s="20">
        <v>0</v>
      </c>
      <c r="B67" s="20">
        <v>1</v>
      </c>
      <c r="C67" s="20">
        <f t="shared" si="8"/>
        <v>52</v>
      </c>
      <c r="D67" s="20">
        <v>10</v>
      </c>
      <c r="E67" s="20">
        <v>300</v>
      </c>
      <c r="F67" s="20">
        <v>90</v>
      </c>
      <c r="G67" s="20">
        <f t="shared" si="0"/>
        <v>210</v>
      </c>
      <c r="H67" s="20">
        <v>300</v>
      </c>
      <c r="I67" s="20">
        <v>0</v>
      </c>
      <c r="J67" s="20">
        <v>0</v>
      </c>
      <c r="K67" s="20">
        <f t="shared" si="1"/>
        <v>210</v>
      </c>
      <c r="L67" s="20"/>
      <c r="M67" s="20"/>
      <c r="N67" s="20">
        <f t="shared" si="2"/>
        <v>312</v>
      </c>
      <c r="O67" s="20">
        <f t="shared" si="3"/>
        <v>5.2</v>
      </c>
    </row>
    <row r="68" spans="1:15" x14ac:dyDescent="0.3">
      <c r="A68" s="20">
        <v>0</v>
      </c>
      <c r="B68" s="20">
        <v>0.25</v>
      </c>
      <c r="C68" s="20">
        <f t="shared" si="8"/>
        <v>52.25</v>
      </c>
      <c r="D68" s="20">
        <v>10</v>
      </c>
      <c r="E68" s="20">
        <v>400</v>
      </c>
      <c r="F68" s="20">
        <v>100</v>
      </c>
      <c r="G68" s="20">
        <f t="shared" si="0"/>
        <v>300</v>
      </c>
      <c r="H68" s="20">
        <v>300</v>
      </c>
      <c r="I68" s="20">
        <v>0</v>
      </c>
      <c r="J68" s="20">
        <v>0</v>
      </c>
      <c r="K68" s="20">
        <f t="shared" si="1"/>
        <v>300</v>
      </c>
      <c r="L68" s="20"/>
      <c r="M68" s="20"/>
      <c r="N68" s="20">
        <f t="shared" si="2"/>
        <v>312.25</v>
      </c>
      <c r="O68" s="20">
        <f t="shared" si="3"/>
        <v>5.2041666666666666</v>
      </c>
    </row>
    <row r="69" spans="1:15" x14ac:dyDescent="0.3">
      <c r="A69" s="20">
        <v>0</v>
      </c>
      <c r="B69" s="20">
        <v>1</v>
      </c>
      <c r="C69" s="20">
        <f t="shared" si="8"/>
        <v>53.25</v>
      </c>
      <c r="D69" s="20">
        <v>10</v>
      </c>
      <c r="E69" s="20">
        <v>400</v>
      </c>
      <c r="F69" s="20">
        <v>100</v>
      </c>
      <c r="G69" s="20">
        <f t="shared" si="0"/>
        <v>300</v>
      </c>
      <c r="H69" s="20">
        <v>300</v>
      </c>
      <c r="I69" s="20">
        <v>0</v>
      </c>
      <c r="J69" s="20">
        <v>0</v>
      </c>
      <c r="K69" s="20">
        <f t="shared" si="1"/>
        <v>300</v>
      </c>
      <c r="L69" s="20"/>
      <c r="M69" s="20"/>
      <c r="N69" s="20">
        <f t="shared" si="2"/>
        <v>313.25</v>
      </c>
      <c r="O69" s="20">
        <f t="shared" si="3"/>
        <v>5.2208333333333332</v>
      </c>
    </row>
    <row r="70" spans="1:15" x14ac:dyDescent="0.3">
      <c r="A70" s="20">
        <v>0</v>
      </c>
      <c r="B70" s="20">
        <v>1</v>
      </c>
      <c r="C70" s="20">
        <f t="shared" si="8"/>
        <v>54.25</v>
      </c>
      <c r="D70" s="20">
        <v>10</v>
      </c>
      <c r="E70" s="20">
        <v>400</v>
      </c>
      <c r="F70" s="20">
        <v>100</v>
      </c>
      <c r="G70" s="20">
        <f t="shared" si="0"/>
        <v>300</v>
      </c>
      <c r="H70" s="20">
        <v>300</v>
      </c>
      <c r="I70" s="20">
        <v>0</v>
      </c>
      <c r="J70" s="20">
        <v>0</v>
      </c>
      <c r="K70" s="20">
        <f t="shared" si="1"/>
        <v>300</v>
      </c>
      <c r="L70" s="20"/>
      <c r="M70" s="20"/>
      <c r="N70" s="20">
        <f t="shared" si="2"/>
        <v>314.25</v>
      </c>
      <c r="O70" s="20">
        <f t="shared" si="3"/>
        <v>5.2374999999999998</v>
      </c>
    </row>
    <row r="71" spans="1:15" x14ac:dyDescent="0.3">
      <c r="A71" s="20">
        <v>0</v>
      </c>
      <c r="B71" s="20">
        <v>1</v>
      </c>
      <c r="C71" s="20">
        <f t="shared" si="8"/>
        <v>55.25</v>
      </c>
      <c r="D71" s="20">
        <v>10</v>
      </c>
      <c r="E71" s="20">
        <v>400</v>
      </c>
      <c r="F71" s="20">
        <v>100</v>
      </c>
      <c r="G71" s="20">
        <f t="shared" si="0"/>
        <v>300</v>
      </c>
      <c r="H71" s="20">
        <v>300</v>
      </c>
      <c r="I71" s="20">
        <v>0</v>
      </c>
      <c r="J71" s="20">
        <v>0</v>
      </c>
      <c r="K71" s="20">
        <f t="shared" si="1"/>
        <v>300</v>
      </c>
      <c r="L71" s="20"/>
      <c r="M71" s="20"/>
      <c r="N71" s="20">
        <f t="shared" si="2"/>
        <v>315.25</v>
      </c>
      <c r="O71" s="20">
        <f t="shared" si="3"/>
        <v>5.2541666666666664</v>
      </c>
    </row>
    <row r="72" spans="1:15" x14ac:dyDescent="0.3">
      <c r="A72" s="20">
        <v>0</v>
      </c>
      <c r="B72" s="20">
        <v>1</v>
      </c>
      <c r="C72" s="20">
        <f t="shared" si="8"/>
        <v>56.25</v>
      </c>
      <c r="D72" s="20">
        <v>10</v>
      </c>
      <c r="E72" s="20">
        <v>400</v>
      </c>
      <c r="F72" s="20">
        <v>100</v>
      </c>
      <c r="G72" s="20">
        <f t="shared" si="0"/>
        <v>300</v>
      </c>
      <c r="H72" s="20">
        <v>300</v>
      </c>
      <c r="I72" s="20">
        <v>0</v>
      </c>
      <c r="J72" s="20">
        <v>0</v>
      </c>
      <c r="K72" s="20">
        <f t="shared" si="1"/>
        <v>300</v>
      </c>
      <c r="L72" s="20"/>
      <c r="M72" s="20"/>
      <c r="N72" s="20">
        <f t="shared" si="2"/>
        <v>316.25</v>
      </c>
      <c r="O72" s="20">
        <f t="shared" si="3"/>
        <v>5.270833333333333</v>
      </c>
    </row>
    <row r="73" spans="1:15" x14ac:dyDescent="0.3">
      <c r="A73" s="20">
        <v>0</v>
      </c>
      <c r="B73" s="20">
        <v>1</v>
      </c>
      <c r="C73" s="20">
        <f t="shared" si="8"/>
        <v>57.25</v>
      </c>
      <c r="D73" s="20">
        <v>10</v>
      </c>
      <c r="E73" s="20">
        <v>400</v>
      </c>
      <c r="F73" s="20">
        <v>100</v>
      </c>
      <c r="G73" s="20">
        <f t="shared" ref="G73:G136" si="9">E73-F73</f>
        <v>300</v>
      </c>
      <c r="H73" s="20">
        <v>300</v>
      </c>
      <c r="I73" s="20">
        <v>0</v>
      </c>
      <c r="J73" s="20">
        <v>0</v>
      </c>
      <c r="K73" s="20">
        <f t="shared" ref="K73:K136" si="10">E73-F73</f>
        <v>300</v>
      </c>
      <c r="L73" s="20"/>
      <c r="M73" s="20"/>
      <c r="N73" s="20">
        <f t="shared" ref="N73:N136" si="11">C73+260</f>
        <v>317.25</v>
      </c>
      <c r="O73" s="20">
        <f t="shared" ref="O73:O136" si="12">N73/60</f>
        <v>5.2874999999999996</v>
      </c>
    </row>
    <row r="74" spans="1:15" x14ac:dyDescent="0.3">
      <c r="A74" s="20">
        <v>0</v>
      </c>
      <c r="B74" s="20">
        <v>0</v>
      </c>
      <c r="C74" s="20">
        <f t="shared" si="8"/>
        <v>57.25</v>
      </c>
      <c r="D74" s="20">
        <v>10</v>
      </c>
      <c r="E74" s="20">
        <v>100</v>
      </c>
      <c r="F74" s="20">
        <v>50</v>
      </c>
      <c r="G74" s="20">
        <f t="shared" si="9"/>
        <v>50</v>
      </c>
      <c r="H74" s="20">
        <v>300</v>
      </c>
      <c r="I74" s="20">
        <v>0</v>
      </c>
      <c r="J74" s="20">
        <v>0</v>
      </c>
      <c r="K74" s="20">
        <f t="shared" si="10"/>
        <v>50</v>
      </c>
      <c r="L74" s="20" t="s">
        <v>13</v>
      </c>
      <c r="M74" s="20"/>
      <c r="N74" s="20">
        <f t="shared" si="11"/>
        <v>317.25</v>
      </c>
      <c r="O74" s="20">
        <f t="shared" si="12"/>
        <v>5.2874999999999996</v>
      </c>
    </row>
    <row r="75" spans="1:15" x14ac:dyDescent="0.3">
      <c r="A75" s="20">
        <v>0</v>
      </c>
      <c r="B75" s="20">
        <v>0.25</v>
      </c>
      <c r="C75" s="20">
        <f t="shared" si="8"/>
        <v>57.5</v>
      </c>
      <c r="D75" s="20">
        <v>10</v>
      </c>
      <c r="E75" s="20">
        <v>100</v>
      </c>
      <c r="F75" s="20">
        <v>50</v>
      </c>
      <c r="G75" s="20">
        <f t="shared" si="9"/>
        <v>50</v>
      </c>
      <c r="H75" s="20">
        <v>300</v>
      </c>
      <c r="I75" s="20">
        <v>0</v>
      </c>
      <c r="J75" s="20">
        <v>0</v>
      </c>
      <c r="K75" s="20">
        <f t="shared" si="10"/>
        <v>50</v>
      </c>
      <c r="L75" s="20"/>
      <c r="M75" s="20"/>
      <c r="N75" s="20">
        <f t="shared" si="11"/>
        <v>317.5</v>
      </c>
      <c r="O75" s="20">
        <f t="shared" si="12"/>
        <v>5.291666666666667</v>
      </c>
    </row>
    <row r="76" spans="1:15" x14ac:dyDescent="0.3">
      <c r="A76" s="20">
        <v>0</v>
      </c>
      <c r="B76" s="20">
        <v>1</v>
      </c>
      <c r="C76" s="20">
        <f t="shared" si="8"/>
        <v>58.5</v>
      </c>
      <c r="D76" s="20">
        <v>10</v>
      </c>
      <c r="E76" s="20">
        <v>100</v>
      </c>
      <c r="F76" s="20">
        <v>0</v>
      </c>
      <c r="G76" s="20">
        <f t="shared" si="9"/>
        <v>100</v>
      </c>
      <c r="H76" s="20">
        <v>300</v>
      </c>
      <c r="I76" s="20">
        <v>0</v>
      </c>
      <c r="J76" s="20">
        <v>0</v>
      </c>
      <c r="K76" s="20">
        <f t="shared" si="10"/>
        <v>100</v>
      </c>
      <c r="L76" s="20"/>
      <c r="M76" s="20"/>
      <c r="N76" s="20">
        <f t="shared" si="11"/>
        <v>318.5</v>
      </c>
      <c r="O76" s="20">
        <f t="shared" si="12"/>
        <v>5.3083333333333336</v>
      </c>
    </row>
    <row r="77" spans="1:15" x14ac:dyDescent="0.3">
      <c r="A77" s="20">
        <v>0</v>
      </c>
      <c r="B77" s="20">
        <v>1</v>
      </c>
      <c r="C77" s="20">
        <f t="shared" si="8"/>
        <v>59.5</v>
      </c>
      <c r="D77" s="20">
        <v>10</v>
      </c>
      <c r="E77" s="20">
        <v>100</v>
      </c>
      <c r="F77" s="20">
        <v>0</v>
      </c>
      <c r="G77" s="20">
        <f t="shared" si="9"/>
        <v>100</v>
      </c>
      <c r="H77" s="20">
        <v>300</v>
      </c>
      <c r="I77" s="20">
        <v>0</v>
      </c>
      <c r="J77" s="20">
        <v>0</v>
      </c>
      <c r="K77" s="20">
        <f t="shared" si="10"/>
        <v>100</v>
      </c>
      <c r="L77" s="20"/>
      <c r="M77" s="20"/>
      <c r="N77" s="20">
        <f t="shared" si="11"/>
        <v>319.5</v>
      </c>
      <c r="O77" s="20">
        <f t="shared" si="12"/>
        <v>5.3250000000000002</v>
      </c>
    </row>
    <row r="78" spans="1:15" x14ac:dyDescent="0.3">
      <c r="A78" s="20">
        <v>0</v>
      </c>
      <c r="B78" s="20">
        <v>1</v>
      </c>
      <c r="C78" s="20">
        <f t="shared" si="8"/>
        <v>60.5</v>
      </c>
      <c r="D78" s="20">
        <v>10</v>
      </c>
      <c r="E78" s="20">
        <v>100</v>
      </c>
      <c r="F78" s="20">
        <v>0</v>
      </c>
      <c r="G78" s="20">
        <f t="shared" si="9"/>
        <v>100</v>
      </c>
      <c r="H78" s="20">
        <v>300</v>
      </c>
      <c r="I78" s="20">
        <v>0</v>
      </c>
      <c r="J78" s="20">
        <v>0</v>
      </c>
      <c r="K78" s="20">
        <f t="shared" si="10"/>
        <v>100</v>
      </c>
      <c r="L78" s="20"/>
      <c r="M78" s="20"/>
      <c r="N78" s="20">
        <f t="shared" si="11"/>
        <v>320.5</v>
      </c>
      <c r="O78" s="20">
        <f t="shared" si="12"/>
        <v>5.3416666666666668</v>
      </c>
    </row>
    <row r="79" spans="1:15" x14ac:dyDescent="0.3">
      <c r="A79" s="20">
        <v>0</v>
      </c>
      <c r="B79" s="20">
        <v>1</v>
      </c>
      <c r="C79" s="20">
        <f t="shared" si="8"/>
        <v>61.5</v>
      </c>
      <c r="D79" s="20">
        <v>10</v>
      </c>
      <c r="E79" s="20">
        <v>100</v>
      </c>
      <c r="F79" s="20">
        <v>0</v>
      </c>
      <c r="G79" s="20">
        <f t="shared" si="9"/>
        <v>100</v>
      </c>
      <c r="H79" s="20">
        <v>300</v>
      </c>
      <c r="I79" s="20">
        <v>0</v>
      </c>
      <c r="J79" s="20">
        <v>0</v>
      </c>
      <c r="K79" s="20">
        <f t="shared" si="10"/>
        <v>100</v>
      </c>
      <c r="L79" s="20"/>
      <c r="M79" s="20"/>
      <c r="N79" s="20">
        <f t="shared" si="11"/>
        <v>321.5</v>
      </c>
      <c r="O79" s="20">
        <f t="shared" si="12"/>
        <v>5.3583333333333334</v>
      </c>
    </row>
    <row r="80" spans="1:15" x14ac:dyDescent="0.3">
      <c r="A80" s="20">
        <v>0</v>
      </c>
      <c r="B80" s="20">
        <v>1</v>
      </c>
      <c r="C80" s="20">
        <f t="shared" si="8"/>
        <v>62.5</v>
      </c>
      <c r="D80" s="20">
        <v>10</v>
      </c>
      <c r="E80" s="20">
        <v>100</v>
      </c>
      <c r="F80" s="20">
        <v>0</v>
      </c>
      <c r="G80" s="20">
        <f t="shared" si="9"/>
        <v>100</v>
      </c>
      <c r="H80" s="20">
        <v>300</v>
      </c>
      <c r="I80" s="20">
        <v>0</v>
      </c>
      <c r="J80" s="20">
        <v>0</v>
      </c>
      <c r="K80" s="20">
        <f t="shared" si="10"/>
        <v>100</v>
      </c>
      <c r="L80" s="20"/>
      <c r="M80" s="20"/>
      <c r="N80" s="20">
        <f t="shared" si="11"/>
        <v>322.5</v>
      </c>
      <c r="O80" s="20">
        <f t="shared" si="12"/>
        <v>5.375</v>
      </c>
    </row>
    <row r="81" spans="1:15" x14ac:dyDescent="0.3">
      <c r="A81" s="20">
        <v>0</v>
      </c>
      <c r="B81" s="20">
        <v>0.25</v>
      </c>
      <c r="C81" s="20">
        <f t="shared" si="8"/>
        <v>62.75</v>
      </c>
      <c r="D81" s="20">
        <v>10</v>
      </c>
      <c r="E81" s="20">
        <v>200</v>
      </c>
      <c r="F81" s="20">
        <v>100</v>
      </c>
      <c r="G81" s="20">
        <f t="shared" si="9"/>
        <v>100</v>
      </c>
      <c r="H81" s="20">
        <v>300</v>
      </c>
      <c r="I81" s="20">
        <v>0</v>
      </c>
      <c r="J81" s="20">
        <v>0</v>
      </c>
      <c r="K81" s="20">
        <f t="shared" si="10"/>
        <v>100</v>
      </c>
      <c r="L81" s="20"/>
      <c r="M81" s="20"/>
      <c r="N81" s="20">
        <f t="shared" si="11"/>
        <v>322.75</v>
      </c>
      <c r="O81" s="20">
        <f t="shared" si="12"/>
        <v>5.3791666666666664</v>
      </c>
    </row>
    <row r="82" spans="1:15" x14ac:dyDescent="0.3">
      <c r="A82" s="20">
        <v>0</v>
      </c>
      <c r="B82" s="20">
        <v>1</v>
      </c>
      <c r="C82" s="20">
        <f t="shared" si="8"/>
        <v>63.75</v>
      </c>
      <c r="D82" s="20">
        <v>10</v>
      </c>
      <c r="E82" s="20">
        <v>200</v>
      </c>
      <c r="F82" s="20">
        <v>100</v>
      </c>
      <c r="G82" s="20">
        <f t="shared" si="9"/>
        <v>100</v>
      </c>
      <c r="H82" s="20">
        <v>300</v>
      </c>
      <c r="I82" s="20">
        <v>0</v>
      </c>
      <c r="J82" s="20">
        <v>0</v>
      </c>
      <c r="K82" s="20">
        <f t="shared" si="10"/>
        <v>100</v>
      </c>
      <c r="L82" s="20"/>
      <c r="M82" s="20"/>
      <c r="N82" s="20">
        <f t="shared" si="11"/>
        <v>323.75</v>
      </c>
      <c r="O82" s="20">
        <f t="shared" si="12"/>
        <v>5.395833333333333</v>
      </c>
    </row>
    <row r="83" spans="1:15" x14ac:dyDescent="0.3">
      <c r="A83" s="20">
        <v>0</v>
      </c>
      <c r="B83" s="20">
        <v>1</v>
      </c>
      <c r="C83" s="20">
        <f t="shared" si="8"/>
        <v>64.75</v>
      </c>
      <c r="D83" s="20">
        <v>10</v>
      </c>
      <c r="E83" s="20">
        <v>200</v>
      </c>
      <c r="F83" s="20">
        <v>0</v>
      </c>
      <c r="G83" s="20">
        <f t="shared" si="9"/>
        <v>200</v>
      </c>
      <c r="H83" s="20">
        <v>300</v>
      </c>
      <c r="I83" s="20">
        <v>0</v>
      </c>
      <c r="J83" s="20">
        <v>0</v>
      </c>
      <c r="K83" s="20">
        <f t="shared" si="10"/>
        <v>200</v>
      </c>
      <c r="L83" s="20"/>
      <c r="M83" s="20"/>
      <c r="N83" s="20">
        <f t="shared" si="11"/>
        <v>324.75</v>
      </c>
      <c r="O83" s="20">
        <f t="shared" si="12"/>
        <v>5.4124999999999996</v>
      </c>
    </row>
    <row r="84" spans="1:15" x14ac:dyDescent="0.3">
      <c r="A84" s="20">
        <v>0</v>
      </c>
      <c r="B84" s="20">
        <v>1</v>
      </c>
      <c r="C84" s="20">
        <f t="shared" si="8"/>
        <v>65.75</v>
      </c>
      <c r="D84" s="20">
        <v>10</v>
      </c>
      <c r="E84" s="20">
        <v>200</v>
      </c>
      <c r="F84" s="20">
        <v>0</v>
      </c>
      <c r="G84" s="20">
        <f t="shared" si="9"/>
        <v>200</v>
      </c>
      <c r="H84" s="20">
        <v>300</v>
      </c>
      <c r="I84" s="20">
        <v>0</v>
      </c>
      <c r="J84" s="20">
        <v>0</v>
      </c>
      <c r="K84" s="20">
        <f t="shared" si="10"/>
        <v>200</v>
      </c>
      <c r="L84" s="20"/>
      <c r="M84" s="20"/>
      <c r="N84" s="20">
        <f t="shared" si="11"/>
        <v>325.75</v>
      </c>
      <c r="O84" s="20">
        <f t="shared" si="12"/>
        <v>5.4291666666666663</v>
      </c>
    </row>
    <row r="85" spans="1:15" x14ac:dyDescent="0.3">
      <c r="A85" s="20">
        <v>0</v>
      </c>
      <c r="B85" s="20">
        <v>1</v>
      </c>
      <c r="C85" s="20">
        <f t="shared" si="8"/>
        <v>66.75</v>
      </c>
      <c r="D85" s="20">
        <v>10</v>
      </c>
      <c r="E85" s="20">
        <v>200</v>
      </c>
      <c r="F85" s="20">
        <v>0</v>
      </c>
      <c r="G85" s="20">
        <f t="shared" si="9"/>
        <v>200</v>
      </c>
      <c r="H85" s="20">
        <v>300</v>
      </c>
      <c r="I85" s="20">
        <v>0</v>
      </c>
      <c r="J85" s="20">
        <v>0</v>
      </c>
      <c r="K85" s="20">
        <f t="shared" si="10"/>
        <v>200</v>
      </c>
      <c r="L85" s="20"/>
      <c r="M85" s="20"/>
      <c r="N85" s="20">
        <f t="shared" si="11"/>
        <v>326.75</v>
      </c>
      <c r="O85" s="20">
        <f t="shared" si="12"/>
        <v>5.4458333333333337</v>
      </c>
    </row>
    <row r="86" spans="1:15" x14ac:dyDescent="0.3">
      <c r="A86" s="20">
        <v>0</v>
      </c>
      <c r="B86" s="20">
        <v>1</v>
      </c>
      <c r="C86" s="20">
        <f t="shared" si="8"/>
        <v>67.75</v>
      </c>
      <c r="D86" s="20">
        <v>10</v>
      </c>
      <c r="E86" s="20">
        <v>200</v>
      </c>
      <c r="F86" s="20">
        <v>0</v>
      </c>
      <c r="G86" s="20">
        <f t="shared" si="9"/>
        <v>200</v>
      </c>
      <c r="H86" s="20">
        <v>300</v>
      </c>
      <c r="I86" s="20">
        <v>0</v>
      </c>
      <c r="J86" s="20">
        <v>0</v>
      </c>
      <c r="K86" s="20">
        <f t="shared" si="10"/>
        <v>200</v>
      </c>
      <c r="L86" s="20"/>
      <c r="M86" s="20"/>
      <c r="N86" s="20">
        <f t="shared" si="11"/>
        <v>327.75</v>
      </c>
      <c r="O86" s="20">
        <f t="shared" si="12"/>
        <v>5.4625000000000004</v>
      </c>
    </row>
    <row r="87" spans="1:15" x14ac:dyDescent="0.3">
      <c r="A87" s="20">
        <v>0</v>
      </c>
      <c r="B87" s="20">
        <v>0.25</v>
      </c>
      <c r="C87" s="20">
        <f t="shared" si="8"/>
        <v>68</v>
      </c>
      <c r="D87" s="20">
        <v>10</v>
      </c>
      <c r="E87" s="20">
        <v>300</v>
      </c>
      <c r="F87" s="20">
        <v>100</v>
      </c>
      <c r="G87" s="20">
        <f t="shared" si="9"/>
        <v>200</v>
      </c>
      <c r="H87" s="20">
        <v>300</v>
      </c>
      <c r="I87" s="20">
        <v>0</v>
      </c>
      <c r="J87" s="20">
        <v>0</v>
      </c>
      <c r="K87" s="20">
        <f t="shared" si="10"/>
        <v>200</v>
      </c>
      <c r="L87" s="20"/>
      <c r="M87" s="20"/>
      <c r="N87" s="20">
        <f t="shared" si="11"/>
        <v>328</v>
      </c>
      <c r="O87" s="20">
        <f t="shared" si="12"/>
        <v>5.4666666666666668</v>
      </c>
    </row>
    <row r="88" spans="1:15" x14ac:dyDescent="0.3">
      <c r="A88" s="20">
        <v>0</v>
      </c>
      <c r="B88" s="20">
        <v>1</v>
      </c>
      <c r="C88" s="20">
        <f t="shared" si="8"/>
        <v>69</v>
      </c>
      <c r="D88" s="20">
        <v>10</v>
      </c>
      <c r="E88" s="20">
        <v>300</v>
      </c>
      <c r="F88" s="20">
        <v>120</v>
      </c>
      <c r="G88" s="20">
        <f t="shared" si="9"/>
        <v>180</v>
      </c>
      <c r="H88" s="20">
        <v>300</v>
      </c>
      <c r="I88" s="20">
        <v>0</v>
      </c>
      <c r="J88" s="20">
        <v>0</v>
      </c>
      <c r="K88" s="20">
        <f t="shared" si="10"/>
        <v>180</v>
      </c>
      <c r="L88" s="20"/>
      <c r="M88" s="20"/>
      <c r="N88" s="20">
        <f t="shared" si="11"/>
        <v>329</v>
      </c>
      <c r="O88" s="20">
        <f t="shared" si="12"/>
        <v>5.4833333333333334</v>
      </c>
    </row>
    <row r="89" spans="1:15" x14ac:dyDescent="0.3">
      <c r="A89" s="20">
        <v>0</v>
      </c>
      <c r="B89" s="20">
        <v>1</v>
      </c>
      <c r="C89" s="20">
        <f t="shared" si="8"/>
        <v>70</v>
      </c>
      <c r="D89" s="20">
        <v>10</v>
      </c>
      <c r="E89" s="20">
        <v>300</v>
      </c>
      <c r="F89" s="20">
        <v>200</v>
      </c>
      <c r="G89" s="20">
        <f t="shared" si="9"/>
        <v>100</v>
      </c>
      <c r="H89" s="20">
        <v>300</v>
      </c>
      <c r="I89" s="20">
        <v>0</v>
      </c>
      <c r="J89" s="20">
        <v>0</v>
      </c>
      <c r="K89" s="20">
        <f t="shared" si="10"/>
        <v>100</v>
      </c>
      <c r="L89" s="20"/>
      <c r="M89" s="20"/>
      <c r="N89" s="20">
        <f t="shared" si="11"/>
        <v>330</v>
      </c>
      <c r="O89" s="20">
        <f t="shared" si="12"/>
        <v>5.5</v>
      </c>
    </row>
    <row r="90" spans="1:15" x14ac:dyDescent="0.3">
      <c r="A90" s="20">
        <v>0</v>
      </c>
      <c r="B90" s="20">
        <v>1</v>
      </c>
      <c r="C90" s="20">
        <f t="shared" si="8"/>
        <v>71</v>
      </c>
      <c r="D90" s="20">
        <v>10</v>
      </c>
      <c r="E90" s="20">
        <v>300</v>
      </c>
      <c r="F90" s="20">
        <v>0</v>
      </c>
      <c r="G90" s="20">
        <f t="shared" si="9"/>
        <v>300</v>
      </c>
      <c r="H90" s="20">
        <v>300</v>
      </c>
      <c r="I90" s="20">
        <v>0</v>
      </c>
      <c r="J90" s="20">
        <v>0</v>
      </c>
      <c r="K90" s="20">
        <f t="shared" si="10"/>
        <v>300</v>
      </c>
      <c r="L90" s="20"/>
      <c r="M90" s="20"/>
      <c r="N90" s="20">
        <f t="shared" si="11"/>
        <v>331</v>
      </c>
      <c r="O90" s="20">
        <f t="shared" si="12"/>
        <v>5.5166666666666666</v>
      </c>
    </row>
    <row r="91" spans="1:15" x14ac:dyDescent="0.3">
      <c r="A91" s="20">
        <v>0</v>
      </c>
      <c r="B91" s="20">
        <v>1</v>
      </c>
      <c r="C91" s="20">
        <f t="shared" si="8"/>
        <v>72</v>
      </c>
      <c r="D91" s="20">
        <v>10</v>
      </c>
      <c r="E91" s="20">
        <v>300</v>
      </c>
      <c r="F91" s="20">
        <v>0</v>
      </c>
      <c r="G91" s="20">
        <f t="shared" si="9"/>
        <v>300</v>
      </c>
      <c r="H91" s="20">
        <v>300</v>
      </c>
      <c r="I91" s="20">
        <v>0</v>
      </c>
      <c r="J91" s="20">
        <v>0</v>
      </c>
      <c r="K91" s="20">
        <f t="shared" si="10"/>
        <v>300</v>
      </c>
      <c r="L91" s="20"/>
      <c r="M91" s="20"/>
      <c r="N91" s="20">
        <f t="shared" si="11"/>
        <v>332</v>
      </c>
      <c r="O91" s="20">
        <f t="shared" si="12"/>
        <v>5.5333333333333332</v>
      </c>
    </row>
    <row r="92" spans="1:15" x14ac:dyDescent="0.3">
      <c r="A92" s="20">
        <v>0</v>
      </c>
      <c r="B92" s="20">
        <v>1</v>
      </c>
      <c r="C92" s="20">
        <f t="shared" si="8"/>
        <v>73</v>
      </c>
      <c r="D92" s="20">
        <v>10</v>
      </c>
      <c r="E92" s="20">
        <v>300</v>
      </c>
      <c r="F92" s="20">
        <v>0</v>
      </c>
      <c r="G92" s="20">
        <f t="shared" si="9"/>
        <v>300</v>
      </c>
      <c r="H92" s="20">
        <v>300</v>
      </c>
      <c r="I92" s="20">
        <v>0</v>
      </c>
      <c r="J92" s="20">
        <v>0</v>
      </c>
      <c r="K92" s="20">
        <f t="shared" si="10"/>
        <v>300</v>
      </c>
      <c r="L92" s="20"/>
      <c r="M92" s="20"/>
      <c r="N92" s="20">
        <f t="shared" si="11"/>
        <v>333</v>
      </c>
      <c r="O92" s="20">
        <f t="shared" si="12"/>
        <v>5.55</v>
      </c>
    </row>
    <row r="93" spans="1:15" x14ac:dyDescent="0.3">
      <c r="A93" s="20">
        <v>0</v>
      </c>
      <c r="B93" s="20">
        <v>0.25</v>
      </c>
      <c r="C93" s="20">
        <f t="shared" si="8"/>
        <v>73.25</v>
      </c>
      <c r="D93" s="20">
        <v>10</v>
      </c>
      <c r="E93" s="20">
        <v>400</v>
      </c>
      <c r="F93" s="20">
        <v>120</v>
      </c>
      <c r="G93" s="20">
        <f t="shared" si="9"/>
        <v>280</v>
      </c>
      <c r="H93" s="20">
        <v>300</v>
      </c>
      <c r="I93" s="20">
        <v>300</v>
      </c>
      <c r="J93" s="20">
        <v>0</v>
      </c>
      <c r="K93" s="20">
        <f t="shared" si="10"/>
        <v>280</v>
      </c>
      <c r="L93" s="20"/>
      <c r="M93" s="20"/>
      <c r="N93" s="20">
        <f t="shared" si="11"/>
        <v>333.25</v>
      </c>
      <c r="O93" s="20">
        <f t="shared" si="12"/>
        <v>5.5541666666666663</v>
      </c>
    </row>
    <row r="94" spans="1:15" x14ac:dyDescent="0.3">
      <c r="A94" s="20">
        <v>5</v>
      </c>
      <c r="B94" s="20">
        <v>1</v>
      </c>
      <c r="C94" s="20">
        <f t="shared" si="8"/>
        <v>74.25</v>
      </c>
      <c r="D94" s="20">
        <v>10</v>
      </c>
      <c r="E94" s="20">
        <v>400</v>
      </c>
      <c r="F94" s="20">
        <v>150</v>
      </c>
      <c r="G94" s="20">
        <f t="shared" si="9"/>
        <v>250</v>
      </c>
      <c r="H94" s="20">
        <v>300</v>
      </c>
      <c r="I94" s="20">
        <v>300</v>
      </c>
      <c r="J94" s="20">
        <v>0</v>
      </c>
      <c r="K94" s="20">
        <f t="shared" si="10"/>
        <v>250</v>
      </c>
      <c r="L94" s="20"/>
      <c r="M94" s="20"/>
      <c r="N94" s="20">
        <f t="shared" si="11"/>
        <v>334.25</v>
      </c>
      <c r="O94" s="20">
        <f t="shared" si="12"/>
        <v>5.5708333333333337</v>
      </c>
    </row>
    <row r="95" spans="1:15" x14ac:dyDescent="0.3">
      <c r="A95" s="20">
        <v>6</v>
      </c>
      <c r="B95" s="20">
        <v>1</v>
      </c>
      <c r="C95" s="20">
        <f t="shared" si="8"/>
        <v>75.25</v>
      </c>
      <c r="D95" s="20">
        <v>11</v>
      </c>
      <c r="E95" s="20">
        <v>400</v>
      </c>
      <c r="F95" s="20">
        <v>210</v>
      </c>
      <c r="G95" s="20">
        <f t="shared" si="9"/>
        <v>190</v>
      </c>
      <c r="H95" s="20">
        <v>300</v>
      </c>
      <c r="I95" s="20">
        <v>150</v>
      </c>
      <c r="J95" s="20">
        <v>0</v>
      </c>
      <c r="K95" s="20">
        <f t="shared" si="10"/>
        <v>190</v>
      </c>
      <c r="L95" s="20"/>
      <c r="M95" s="20"/>
      <c r="N95" s="20">
        <f t="shared" si="11"/>
        <v>335.25</v>
      </c>
      <c r="O95" s="20">
        <f t="shared" si="12"/>
        <v>5.5875000000000004</v>
      </c>
    </row>
    <row r="96" spans="1:15" x14ac:dyDescent="0.3">
      <c r="A96" s="20">
        <v>66</v>
      </c>
      <c r="B96" s="20">
        <v>1</v>
      </c>
      <c r="C96" s="20">
        <f t="shared" si="8"/>
        <v>76.25</v>
      </c>
      <c r="D96" s="20">
        <f t="shared" ref="D96:D108" si="13">D95+A96</f>
        <v>77</v>
      </c>
      <c r="E96" s="20">
        <v>300</v>
      </c>
      <c r="F96" s="20">
        <v>280</v>
      </c>
      <c r="G96" s="20">
        <f t="shared" si="9"/>
        <v>20</v>
      </c>
      <c r="H96" s="20">
        <v>300</v>
      </c>
      <c r="I96" s="20">
        <v>70</v>
      </c>
      <c r="J96" s="20">
        <v>0</v>
      </c>
      <c r="K96" s="20">
        <f t="shared" si="10"/>
        <v>20</v>
      </c>
      <c r="L96" s="20"/>
      <c r="M96" s="20"/>
      <c r="N96" s="20">
        <f t="shared" si="11"/>
        <v>336.25</v>
      </c>
      <c r="O96" s="20">
        <f t="shared" si="12"/>
        <v>5.604166666666667</v>
      </c>
    </row>
    <row r="97" spans="1:15" x14ac:dyDescent="0.3">
      <c r="A97" s="20">
        <v>0</v>
      </c>
      <c r="B97" s="20">
        <v>1</v>
      </c>
      <c r="C97" s="20">
        <f t="shared" si="8"/>
        <v>77.25</v>
      </c>
      <c r="D97" s="20">
        <f t="shared" si="13"/>
        <v>77</v>
      </c>
      <c r="E97" s="20">
        <v>400</v>
      </c>
      <c r="F97" s="20">
        <v>290</v>
      </c>
      <c r="G97" s="20">
        <f t="shared" si="9"/>
        <v>110</v>
      </c>
      <c r="H97" s="20">
        <v>300</v>
      </c>
      <c r="I97" s="20">
        <v>120</v>
      </c>
      <c r="J97" s="20">
        <v>0</v>
      </c>
      <c r="K97" s="20">
        <f t="shared" si="10"/>
        <v>110</v>
      </c>
      <c r="L97" s="20"/>
      <c r="M97" s="20" t="s">
        <v>14</v>
      </c>
      <c r="N97" s="20">
        <f t="shared" si="11"/>
        <v>337.25</v>
      </c>
      <c r="O97" s="20">
        <f t="shared" si="12"/>
        <v>5.6208333333333336</v>
      </c>
    </row>
    <row r="98" spans="1:15" x14ac:dyDescent="0.3">
      <c r="A98" s="20">
        <v>0</v>
      </c>
      <c r="B98" s="20">
        <v>1</v>
      </c>
      <c r="C98" s="20">
        <f t="shared" si="8"/>
        <v>78.25</v>
      </c>
      <c r="D98" s="20">
        <f t="shared" si="13"/>
        <v>77</v>
      </c>
      <c r="E98" s="20">
        <v>300</v>
      </c>
      <c r="F98" s="20">
        <v>0</v>
      </c>
      <c r="G98" s="20">
        <f t="shared" si="9"/>
        <v>300</v>
      </c>
      <c r="H98" s="20">
        <v>300</v>
      </c>
      <c r="I98" s="20">
        <v>0</v>
      </c>
      <c r="J98" s="20">
        <v>0</v>
      </c>
      <c r="K98" s="20">
        <f t="shared" si="10"/>
        <v>300</v>
      </c>
      <c r="L98" s="20"/>
      <c r="M98" s="20" t="s">
        <v>15</v>
      </c>
      <c r="N98" s="20">
        <f t="shared" si="11"/>
        <v>338.25</v>
      </c>
      <c r="O98" s="20">
        <f t="shared" si="12"/>
        <v>5.6375000000000002</v>
      </c>
    </row>
    <row r="99" spans="1:15" x14ac:dyDescent="0.3">
      <c r="A99" s="20">
        <v>0</v>
      </c>
      <c r="B99" s="20">
        <v>0.25</v>
      </c>
      <c r="C99" s="20">
        <f t="shared" si="8"/>
        <v>78.5</v>
      </c>
      <c r="D99" s="20">
        <f t="shared" si="13"/>
        <v>77</v>
      </c>
      <c r="E99" s="20">
        <v>300</v>
      </c>
      <c r="F99" s="20">
        <v>0</v>
      </c>
      <c r="G99" s="20">
        <f t="shared" si="9"/>
        <v>300</v>
      </c>
      <c r="H99" s="20">
        <v>300</v>
      </c>
      <c r="I99" s="20">
        <v>390</v>
      </c>
      <c r="J99" s="20">
        <v>0</v>
      </c>
      <c r="K99" s="20">
        <f t="shared" si="10"/>
        <v>300</v>
      </c>
      <c r="L99" s="20"/>
      <c r="M99" s="20"/>
      <c r="N99" s="20">
        <f t="shared" si="11"/>
        <v>338.5</v>
      </c>
      <c r="O99" s="20">
        <f t="shared" si="12"/>
        <v>5.6416666666666666</v>
      </c>
    </row>
    <row r="100" spans="1:15" x14ac:dyDescent="0.3">
      <c r="A100" s="20">
        <v>0</v>
      </c>
      <c r="B100" s="20">
        <v>1</v>
      </c>
      <c r="C100" s="20">
        <f t="shared" si="8"/>
        <v>79.5</v>
      </c>
      <c r="D100" s="20">
        <f t="shared" si="13"/>
        <v>77</v>
      </c>
      <c r="E100" s="20">
        <v>300</v>
      </c>
      <c r="F100" s="20">
        <v>0</v>
      </c>
      <c r="G100" s="20">
        <f t="shared" si="9"/>
        <v>300</v>
      </c>
      <c r="H100" s="20">
        <v>300</v>
      </c>
      <c r="I100" s="20">
        <v>300</v>
      </c>
      <c r="J100" s="20">
        <v>0</v>
      </c>
      <c r="K100" s="20">
        <f t="shared" si="10"/>
        <v>300</v>
      </c>
      <c r="L100" s="20"/>
      <c r="M100" s="20"/>
      <c r="N100" s="20">
        <f t="shared" si="11"/>
        <v>339.5</v>
      </c>
      <c r="O100" s="20">
        <f t="shared" si="12"/>
        <v>5.6583333333333332</v>
      </c>
    </row>
    <row r="101" spans="1:15" x14ac:dyDescent="0.3">
      <c r="A101" s="20">
        <v>0</v>
      </c>
      <c r="B101" s="20">
        <v>1</v>
      </c>
      <c r="C101" s="20">
        <f t="shared" si="8"/>
        <v>80.5</v>
      </c>
      <c r="D101" s="20">
        <f t="shared" si="13"/>
        <v>77</v>
      </c>
      <c r="E101" s="20">
        <v>300</v>
      </c>
      <c r="F101" s="20">
        <v>0</v>
      </c>
      <c r="G101" s="20">
        <f t="shared" si="9"/>
        <v>300</v>
      </c>
      <c r="H101" s="20">
        <v>300</v>
      </c>
      <c r="I101" s="20">
        <v>0</v>
      </c>
      <c r="J101" s="20">
        <v>0</v>
      </c>
      <c r="K101" s="20">
        <f t="shared" si="10"/>
        <v>300</v>
      </c>
      <c r="L101" s="20"/>
      <c r="M101" s="20"/>
      <c r="N101" s="20">
        <f t="shared" si="11"/>
        <v>340.5</v>
      </c>
      <c r="O101" s="20">
        <f t="shared" si="12"/>
        <v>5.6749999999999998</v>
      </c>
    </row>
    <row r="102" spans="1:15" x14ac:dyDescent="0.3">
      <c r="A102" s="20">
        <v>0</v>
      </c>
      <c r="B102" s="20">
        <v>1</v>
      </c>
      <c r="C102" s="20">
        <f t="shared" si="8"/>
        <v>81.5</v>
      </c>
      <c r="D102" s="20">
        <f t="shared" si="13"/>
        <v>77</v>
      </c>
      <c r="E102" s="20">
        <v>300</v>
      </c>
      <c r="F102" s="20">
        <v>0</v>
      </c>
      <c r="G102" s="20">
        <f t="shared" si="9"/>
        <v>300</v>
      </c>
      <c r="H102" s="20">
        <v>300</v>
      </c>
      <c r="I102" s="20">
        <v>180</v>
      </c>
      <c r="J102" s="20">
        <v>0</v>
      </c>
      <c r="K102" s="20">
        <f t="shared" si="10"/>
        <v>300</v>
      </c>
      <c r="L102" s="20"/>
      <c r="M102" s="20"/>
      <c r="N102" s="20">
        <f t="shared" si="11"/>
        <v>341.5</v>
      </c>
      <c r="O102" s="20">
        <f t="shared" si="12"/>
        <v>5.6916666666666664</v>
      </c>
    </row>
    <row r="103" spans="1:15" x14ac:dyDescent="0.3">
      <c r="A103" s="20">
        <v>0</v>
      </c>
      <c r="B103" s="20">
        <v>1</v>
      </c>
      <c r="C103" s="20">
        <f t="shared" si="8"/>
        <v>82.5</v>
      </c>
      <c r="D103" s="20">
        <f t="shared" si="13"/>
        <v>77</v>
      </c>
      <c r="E103" s="20">
        <v>300</v>
      </c>
      <c r="F103" s="20">
        <v>0</v>
      </c>
      <c r="G103" s="20">
        <f t="shared" si="9"/>
        <v>300</v>
      </c>
      <c r="H103" s="20">
        <v>300</v>
      </c>
      <c r="I103" s="20">
        <v>0</v>
      </c>
      <c r="J103" s="20">
        <v>0</v>
      </c>
      <c r="K103" s="20">
        <f t="shared" si="10"/>
        <v>300</v>
      </c>
      <c r="L103" s="20"/>
      <c r="M103" s="20"/>
      <c r="N103" s="20">
        <f t="shared" si="11"/>
        <v>342.5</v>
      </c>
      <c r="O103" s="20">
        <f t="shared" si="12"/>
        <v>5.708333333333333</v>
      </c>
    </row>
    <row r="104" spans="1:15" x14ac:dyDescent="0.3">
      <c r="A104" s="20">
        <v>0</v>
      </c>
      <c r="B104" s="20">
        <v>1</v>
      </c>
      <c r="C104" s="20">
        <f t="shared" si="8"/>
        <v>83.5</v>
      </c>
      <c r="D104" s="20">
        <f t="shared" si="13"/>
        <v>77</v>
      </c>
      <c r="E104" s="20">
        <v>300</v>
      </c>
      <c r="F104" s="20">
        <v>0</v>
      </c>
      <c r="G104" s="20">
        <f t="shared" si="9"/>
        <v>300</v>
      </c>
      <c r="H104" s="20">
        <v>300</v>
      </c>
      <c r="I104" s="20">
        <v>150</v>
      </c>
      <c r="J104" s="20">
        <v>0</v>
      </c>
      <c r="K104" s="20">
        <f t="shared" si="10"/>
        <v>300</v>
      </c>
      <c r="L104" s="20"/>
      <c r="M104" s="20"/>
      <c r="N104" s="20">
        <f t="shared" si="11"/>
        <v>343.5</v>
      </c>
      <c r="O104" s="20">
        <f t="shared" si="12"/>
        <v>5.7249999999999996</v>
      </c>
    </row>
    <row r="105" spans="1:15" x14ac:dyDescent="0.3">
      <c r="A105" s="20">
        <v>0</v>
      </c>
      <c r="B105" s="20">
        <v>0.25</v>
      </c>
      <c r="C105" s="20">
        <f t="shared" si="8"/>
        <v>83.75</v>
      </c>
      <c r="D105" s="20">
        <f t="shared" si="13"/>
        <v>77</v>
      </c>
      <c r="E105" s="20">
        <v>400</v>
      </c>
      <c r="F105" s="20">
        <v>0</v>
      </c>
      <c r="G105" s="20">
        <f t="shared" si="9"/>
        <v>400</v>
      </c>
      <c r="H105" s="20">
        <v>300</v>
      </c>
      <c r="I105" s="20">
        <v>0</v>
      </c>
      <c r="J105" s="20">
        <v>0</v>
      </c>
      <c r="K105" s="20">
        <f t="shared" si="10"/>
        <v>400</v>
      </c>
      <c r="L105" s="20"/>
      <c r="M105" s="20"/>
      <c r="N105" s="20">
        <f t="shared" si="11"/>
        <v>343.75</v>
      </c>
      <c r="O105" s="20">
        <f t="shared" si="12"/>
        <v>5.729166666666667</v>
      </c>
    </row>
    <row r="106" spans="1:15" x14ac:dyDescent="0.3">
      <c r="A106" s="20">
        <v>0</v>
      </c>
      <c r="B106" s="20">
        <v>1</v>
      </c>
      <c r="C106" s="20">
        <f t="shared" si="8"/>
        <v>84.75</v>
      </c>
      <c r="D106" s="20">
        <f t="shared" si="13"/>
        <v>77</v>
      </c>
      <c r="E106" s="20">
        <v>400</v>
      </c>
      <c r="F106" s="20">
        <v>0</v>
      </c>
      <c r="G106" s="20">
        <f t="shared" si="9"/>
        <v>400</v>
      </c>
      <c r="H106" s="20">
        <v>300</v>
      </c>
      <c r="I106" s="20">
        <v>0</v>
      </c>
      <c r="J106" s="20">
        <v>0</v>
      </c>
      <c r="K106" s="20">
        <f t="shared" si="10"/>
        <v>400</v>
      </c>
      <c r="L106" s="20"/>
      <c r="M106" s="20"/>
      <c r="N106" s="20">
        <f t="shared" si="11"/>
        <v>344.75</v>
      </c>
      <c r="O106" s="20">
        <f t="shared" si="12"/>
        <v>5.7458333333333336</v>
      </c>
    </row>
    <row r="107" spans="1:15" x14ac:dyDescent="0.3">
      <c r="A107" s="20">
        <v>0</v>
      </c>
      <c r="B107" s="20">
        <v>1</v>
      </c>
      <c r="C107" s="20">
        <f t="shared" si="8"/>
        <v>85.75</v>
      </c>
      <c r="D107" s="20">
        <f t="shared" si="13"/>
        <v>77</v>
      </c>
      <c r="E107" s="20">
        <v>400</v>
      </c>
      <c r="F107" s="20">
        <v>0</v>
      </c>
      <c r="G107" s="20">
        <f t="shared" si="9"/>
        <v>400</v>
      </c>
      <c r="H107" s="20">
        <v>300</v>
      </c>
      <c r="I107" s="20">
        <v>0</v>
      </c>
      <c r="J107" s="20">
        <v>0</v>
      </c>
      <c r="K107" s="20">
        <f t="shared" si="10"/>
        <v>400</v>
      </c>
      <c r="L107" s="20"/>
      <c r="M107" s="20"/>
      <c r="N107" s="20">
        <f t="shared" si="11"/>
        <v>345.75</v>
      </c>
      <c r="O107" s="20">
        <f t="shared" si="12"/>
        <v>5.7625000000000002</v>
      </c>
    </row>
    <row r="108" spans="1:15" x14ac:dyDescent="0.3">
      <c r="A108" s="20">
        <v>0</v>
      </c>
      <c r="B108" s="20">
        <v>1</v>
      </c>
      <c r="C108" s="20">
        <f t="shared" si="8"/>
        <v>86.75</v>
      </c>
      <c r="D108" s="20">
        <f t="shared" si="13"/>
        <v>77</v>
      </c>
      <c r="E108" s="20">
        <v>400</v>
      </c>
      <c r="F108" s="20">
        <v>0</v>
      </c>
      <c r="G108" s="20">
        <f t="shared" si="9"/>
        <v>400</v>
      </c>
      <c r="H108" s="20">
        <v>300</v>
      </c>
      <c r="I108" s="20">
        <v>0</v>
      </c>
      <c r="J108" s="20">
        <v>0</v>
      </c>
      <c r="K108" s="20">
        <f t="shared" si="10"/>
        <v>400</v>
      </c>
      <c r="L108" s="20"/>
      <c r="M108" s="20"/>
      <c r="N108" s="20">
        <f t="shared" si="11"/>
        <v>346.75</v>
      </c>
      <c r="O108" s="20">
        <f t="shared" si="12"/>
        <v>5.7791666666666668</v>
      </c>
    </row>
    <row r="109" spans="1:15" x14ac:dyDescent="0.3">
      <c r="A109" s="20">
        <v>105</v>
      </c>
      <c r="B109" s="20">
        <v>1</v>
      </c>
      <c r="C109" s="20">
        <f t="shared" si="8"/>
        <v>87.75</v>
      </c>
      <c r="D109" s="20">
        <f>D108+A109</f>
        <v>182</v>
      </c>
      <c r="E109" s="20">
        <v>400</v>
      </c>
      <c r="F109" s="20">
        <v>400</v>
      </c>
      <c r="G109" s="20">
        <f t="shared" si="9"/>
        <v>0</v>
      </c>
      <c r="H109" s="20">
        <v>300</v>
      </c>
      <c r="I109" s="20">
        <v>0</v>
      </c>
      <c r="J109" s="20">
        <v>0</v>
      </c>
      <c r="K109" s="20">
        <f t="shared" si="10"/>
        <v>0</v>
      </c>
      <c r="L109" s="20"/>
      <c r="M109" s="20"/>
      <c r="N109" s="20">
        <f t="shared" si="11"/>
        <v>347.75</v>
      </c>
      <c r="O109" s="20">
        <f t="shared" si="12"/>
        <v>5.7958333333333334</v>
      </c>
    </row>
    <row r="110" spans="1:15" x14ac:dyDescent="0.3">
      <c r="A110" s="20">
        <v>0</v>
      </c>
      <c r="B110" s="20">
        <v>0</v>
      </c>
      <c r="C110" s="20">
        <f t="shared" si="8"/>
        <v>87.75</v>
      </c>
      <c r="D110" s="20">
        <f t="shared" ref="D110:D112" si="14">D109+A110</f>
        <v>182</v>
      </c>
      <c r="E110" s="20">
        <v>100</v>
      </c>
      <c r="F110" s="20">
        <v>0</v>
      </c>
      <c r="G110" s="20">
        <f t="shared" si="9"/>
        <v>100</v>
      </c>
      <c r="H110" s="20"/>
      <c r="I110" s="20"/>
      <c r="J110" s="20"/>
      <c r="K110" s="20">
        <f t="shared" si="10"/>
        <v>100</v>
      </c>
      <c r="L110" s="20"/>
      <c r="M110" s="21">
        <v>0.19375000000000001</v>
      </c>
      <c r="N110" s="20">
        <f t="shared" si="11"/>
        <v>347.75</v>
      </c>
      <c r="O110" s="20">
        <f t="shared" si="12"/>
        <v>5.7958333333333334</v>
      </c>
    </row>
    <row r="111" spans="1:15" x14ac:dyDescent="0.3">
      <c r="A111" s="20">
        <v>6</v>
      </c>
      <c r="B111" s="20">
        <v>0.25</v>
      </c>
      <c r="C111" s="20">
        <f t="shared" si="8"/>
        <v>88</v>
      </c>
      <c r="D111" s="20">
        <f t="shared" si="14"/>
        <v>188</v>
      </c>
      <c r="E111" s="20">
        <v>100</v>
      </c>
      <c r="F111" s="20">
        <v>0</v>
      </c>
      <c r="G111" s="20">
        <f t="shared" si="9"/>
        <v>100</v>
      </c>
      <c r="H111" s="20"/>
      <c r="I111" s="20"/>
      <c r="J111" s="20"/>
      <c r="K111" s="20">
        <f t="shared" si="10"/>
        <v>100</v>
      </c>
      <c r="L111" s="20"/>
      <c r="M111" s="20"/>
      <c r="N111" s="20">
        <f t="shared" si="11"/>
        <v>348</v>
      </c>
      <c r="O111" s="20">
        <f t="shared" si="12"/>
        <v>5.8</v>
      </c>
    </row>
    <row r="112" spans="1:15" x14ac:dyDescent="0.3">
      <c r="A112" s="20">
        <v>18</v>
      </c>
      <c r="B112" s="20">
        <v>1</v>
      </c>
      <c r="C112" s="20">
        <f t="shared" si="8"/>
        <v>89</v>
      </c>
      <c r="D112" s="20">
        <f t="shared" si="14"/>
        <v>206</v>
      </c>
      <c r="E112" s="20">
        <v>100</v>
      </c>
      <c r="F112" s="20">
        <v>0</v>
      </c>
      <c r="G112" s="20">
        <f t="shared" si="9"/>
        <v>100</v>
      </c>
      <c r="H112" s="20"/>
      <c r="I112" s="20"/>
      <c r="J112" s="20"/>
      <c r="K112" s="20">
        <f t="shared" si="10"/>
        <v>100</v>
      </c>
      <c r="L112" s="20"/>
      <c r="M112" s="20"/>
      <c r="N112" s="20">
        <f t="shared" si="11"/>
        <v>349</v>
      </c>
      <c r="O112" s="20">
        <f t="shared" si="12"/>
        <v>5.8166666666666664</v>
      </c>
    </row>
    <row r="113" spans="1:15" x14ac:dyDescent="0.3">
      <c r="A113" s="20"/>
      <c r="B113" s="20">
        <v>1</v>
      </c>
      <c r="C113" s="20">
        <f t="shared" si="8"/>
        <v>90</v>
      </c>
      <c r="D113" s="20">
        <v>0</v>
      </c>
      <c r="E113" s="20">
        <v>100</v>
      </c>
      <c r="F113" s="20">
        <v>0</v>
      </c>
      <c r="G113" s="20">
        <f t="shared" si="9"/>
        <v>100</v>
      </c>
      <c r="H113" s="20"/>
      <c r="I113" s="20"/>
      <c r="J113" s="20"/>
      <c r="K113" s="20">
        <f t="shared" si="10"/>
        <v>100</v>
      </c>
      <c r="L113" s="20"/>
      <c r="M113" s="20"/>
      <c r="N113" s="20">
        <f t="shared" si="11"/>
        <v>350</v>
      </c>
      <c r="O113" s="20">
        <f t="shared" si="12"/>
        <v>5.833333333333333</v>
      </c>
    </row>
    <row r="114" spans="1:15" x14ac:dyDescent="0.3">
      <c r="A114" s="20"/>
      <c r="B114" s="20">
        <v>1</v>
      </c>
      <c r="C114" s="20">
        <f t="shared" si="8"/>
        <v>91</v>
      </c>
      <c r="D114" s="20">
        <v>0</v>
      </c>
      <c r="E114" s="20">
        <v>100</v>
      </c>
      <c r="F114" s="20">
        <v>0</v>
      </c>
      <c r="G114" s="20">
        <f t="shared" si="9"/>
        <v>100</v>
      </c>
      <c r="H114" s="20"/>
      <c r="I114" s="20"/>
      <c r="J114" s="20"/>
      <c r="K114" s="20">
        <f t="shared" si="10"/>
        <v>100</v>
      </c>
      <c r="L114" s="20"/>
      <c r="M114" s="20"/>
      <c r="N114" s="20">
        <f t="shared" si="11"/>
        <v>351</v>
      </c>
      <c r="O114" s="20">
        <f t="shared" si="12"/>
        <v>5.85</v>
      </c>
    </row>
    <row r="115" spans="1:15" x14ac:dyDescent="0.3">
      <c r="A115" s="20"/>
      <c r="B115" s="20">
        <v>1</v>
      </c>
      <c r="C115" s="20">
        <f t="shared" si="8"/>
        <v>92</v>
      </c>
      <c r="D115" s="20">
        <v>0</v>
      </c>
      <c r="E115" s="20">
        <v>100</v>
      </c>
      <c r="F115" s="20">
        <v>0</v>
      </c>
      <c r="G115" s="20">
        <f t="shared" si="9"/>
        <v>100</v>
      </c>
      <c r="H115" s="20"/>
      <c r="I115" s="20"/>
      <c r="J115" s="20"/>
      <c r="K115" s="20">
        <f t="shared" si="10"/>
        <v>100</v>
      </c>
      <c r="L115" s="20"/>
      <c r="M115" s="20"/>
      <c r="N115" s="20">
        <f t="shared" si="11"/>
        <v>352</v>
      </c>
      <c r="O115" s="20">
        <f t="shared" si="12"/>
        <v>5.8666666666666663</v>
      </c>
    </row>
    <row r="116" spans="1:15" x14ac:dyDescent="0.3">
      <c r="A116" s="20"/>
      <c r="B116" s="20">
        <v>1</v>
      </c>
      <c r="C116" s="20">
        <f t="shared" si="8"/>
        <v>93</v>
      </c>
      <c r="D116" s="20">
        <v>0</v>
      </c>
      <c r="E116" s="20">
        <v>100</v>
      </c>
      <c r="F116" s="20">
        <v>0</v>
      </c>
      <c r="G116" s="20">
        <f t="shared" si="9"/>
        <v>100</v>
      </c>
      <c r="H116" s="20"/>
      <c r="I116" s="20"/>
      <c r="J116" s="20"/>
      <c r="K116" s="20">
        <f t="shared" si="10"/>
        <v>100</v>
      </c>
      <c r="L116" s="20"/>
      <c r="M116" s="20"/>
      <c r="N116" s="20">
        <f t="shared" si="11"/>
        <v>353</v>
      </c>
      <c r="O116" s="20">
        <f t="shared" si="12"/>
        <v>5.8833333333333337</v>
      </c>
    </row>
    <row r="117" spans="1:15" x14ac:dyDescent="0.3">
      <c r="A117" s="20"/>
      <c r="B117" s="20">
        <v>0.25</v>
      </c>
      <c r="C117" s="20">
        <f t="shared" si="8"/>
        <v>93.25</v>
      </c>
      <c r="D117" s="20">
        <v>0</v>
      </c>
      <c r="E117" s="20">
        <v>200</v>
      </c>
      <c r="F117" s="20">
        <v>0</v>
      </c>
      <c r="G117" s="20">
        <f t="shared" si="9"/>
        <v>200</v>
      </c>
      <c r="H117" s="20"/>
      <c r="I117" s="20"/>
      <c r="J117" s="20"/>
      <c r="K117" s="20">
        <f t="shared" si="10"/>
        <v>200</v>
      </c>
      <c r="L117" s="20"/>
      <c r="M117" s="20"/>
      <c r="N117" s="20">
        <f t="shared" si="11"/>
        <v>353.25</v>
      </c>
      <c r="O117" s="20">
        <f t="shared" si="12"/>
        <v>5.8875000000000002</v>
      </c>
    </row>
    <row r="118" spans="1:15" x14ac:dyDescent="0.3">
      <c r="A118" s="20"/>
      <c r="B118" s="20">
        <v>1</v>
      </c>
      <c r="C118" s="20">
        <f t="shared" si="8"/>
        <v>94.25</v>
      </c>
      <c r="D118" s="20">
        <v>0</v>
      </c>
      <c r="E118" s="20">
        <v>200</v>
      </c>
      <c r="F118" s="20">
        <v>0</v>
      </c>
      <c r="G118" s="20">
        <f t="shared" si="9"/>
        <v>200</v>
      </c>
      <c r="H118" s="20"/>
      <c r="I118" s="20"/>
      <c r="J118" s="20"/>
      <c r="K118" s="20">
        <f t="shared" si="10"/>
        <v>200</v>
      </c>
      <c r="L118" s="20"/>
      <c r="M118" s="20"/>
      <c r="N118" s="20">
        <f t="shared" si="11"/>
        <v>354.25</v>
      </c>
      <c r="O118" s="20">
        <f t="shared" si="12"/>
        <v>5.9041666666666668</v>
      </c>
    </row>
    <row r="119" spans="1:15" x14ac:dyDescent="0.3">
      <c r="A119" s="20"/>
      <c r="B119" s="20">
        <v>1</v>
      </c>
      <c r="C119" s="20">
        <f t="shared" si="8"/>
        <v>95.25</v>
      </c>
      <c r="D119" s="20">
        <v>0</v>
      </c>
      <c r="E119" s="20">
        <v>200</v>
      </c>
      <c r="F119" s="20">
        <v>0</v>
      </c>
      <c r="G119" s="20">
        <f t="shared" si="9"/>
        <v>200</v>
      </c>
      <c r="H119" s="20"/>
      <c r="I119" s="20"/>
      <c r="J119" s="20"/>
      <c r="K119" s="20">
        <f t="shared" si="10"/>
        <v>200</v>
      </c>
      <c r="L119" s="20"/>
      <c r="M119" s="20"/>
      <c r="N119" s="20">
        <f t="shared" si="11"/>
        <v>355.25</v>
      </c>
      <c r="O119" s="20">
        <f t="shared" si="12"/>
        <v>5.9208333333333334</v>
      </c>
    </row>
    <row r="120" spans="1:15" x14ac:dyDescent="0.3">
      <c r="A120" s="20"/>
      <c r="B120" s="20">
        <v>1</v>
      </c>
      <c r="C120" s="20">
        <f t="shared" si="8"/>
        <v>96.25</v>
      </c>
      <c r="D120" s="20">
        <v>0</v>
      </c>
      <c r="E120" s="20">
        <v>200</v>
      </c>
      <c r="F120" s="20">
        <v>0</v>
      </c>
      <c r="G120" s="20">
        <f t="shared" si="9"/>
        <v>200</v>
      </c>
      <c r="H120" s="20"/>
      <c r="I120" s="20"/>
      <c r="J120" s="20"/>
      <c r="K120" s="20">
        <f t="shared" si="10"/>
        <v>200</v>
      </c>
      <c r="L120" s="20"/>
      <c r="M120" s="20"/>
      <c r="N120" s="20">
        <f t="shared" si="11"/>
        <v>356.25</v>
      </c>
      <c r="O120" s="20">
        <f t="shared" si="12"/>
        <v>5.9375</v>
      </c>
    </row>
    <row r="121" spans="1:15" x14ac:dyDescent="0.3">
      <c r="A121" s="20"/>
      <c r="B121" s="20">
        <v>1</v>
      </c>
      <c r="C121" s="20">
        <f t="shared" ref="C121:C145" si="15">C120+B121</f>
        <v>97.25</v>
      </c>
      <c r="D121" s="20">
        <v>0</v>
      </c>
      <c r="E121" s="20">
        <v>200</v>
      </c>
      <c r="F121" s="20">
        <v>0</v>
      </c>
      <c r="G121" s="20">
        <f t="shared" si="9"/>
        <v>200</v>
      </c>
      <c r="H121" s="20"/>
      <c r="I121" s="20"/>
      <c r="J121" s="20"/>
      <c r="K121" s="20">
        <f t="shared" si="10"/>
        <v>200</v>
      </c>
      <c r="L121" s="20"/>
      <c r="M121" s="20"/>
      <c r="N121" s="20">
        <f t="shared" si="11"/>
        <v>357.25</v>
      </c>
      <c r="O121" s="20">
        <f t="shared" si="12"/>
        <v>5.9541666666666666</v>
      </c>
    </row>
    <row r="122" spans="1:15" x14ac:dyDescent="0.3">
      <c r="A122" s="20"/>
      <c r="B122" s="20">
        <v>1</v>
      </c>
      <c r="C122" s="20">
        <f t="shared" si="15"/>
        <v>98.25</v>
      </c>
      <c r="D122" s="20">
        <v>0</v>
      </c>
      <c r="E122" s="20">
        <v>200</v>
      </c>
      <c r="F122" s="20">
        <v>0</v>
      </c>
      <c r="G122" s="20">
        <f t="shared" si="9"/>
        <v>200</v>
      </c>
      <c r="H122" s="20"/>
      <c r="I122" s="20"/>
      <c r="J122" s="20"/>
      <c r="K122" s="20">
        <f t="shared" si="10"/>
        <v>200</v>
      </c>
      <c r="L122" s="20"/>
      <c r="M122" s="20"/>
      <c r="N122" s="20">
        <f t="shared" si="11"/>
        <v>358.25</v>
      </c>
      <c r="O122" s="20">
        <f t="shared" si="12"/>
        <v>5.9708333333333332</v>
      </c>
    </row>
    <row r="123" spans="1:15" x14ac:dyDescent="0.3">
      <c r="A123" s="20"/>
      <c r="B123" s="20">
        <v>0.25</v>
      </c>
      <c r="C123" s="20">
        <f t="shared" si="15"/>
        <v>98.5</v>
      </c>
      <c r="D123" s="20">
        <v>0</v>
      </c>
      <c r="E123" s="20">
        <v>300</v>
      </c>
      <c r="F123" s="20">
        <v>0</v>
      </c>
      <c r="G123" s="20">
        <f t="shared" si="9"/>
        <v>300</v>
      </c>
      <c r="H123" s="20"/>
      <c r="I123" s="20"/>
      <c r="J123" s="20"/>
      <c r="K123" s="20">
        <f t="shared" si="10"/>
        <v>300</v>
      </c>
      <c r="L123" s="20"/>
      <c r="M123" s="20"/>
      <c r="N123" s="20">
        <f t="shared" si="11"/>
        <v>358.5</v>
      </c>
      <c r="O123" s="20">
        <f t="shared" si="12"/>
        <v>5.9749999999999996</v>
      </c>
    </row>
    <row r="124" spans="1:15" x14ac:dyDescent="0.3">
      <c r="A124" s="20"/>
      <c r="B124" s="20">
        <v>1</v>
      </c>
      <c r="C124" s="20">
        <f t="shared" si="15"/>
        <v>99.5</v>
      </c>
      <c r="D124" s="20">
        <v>0</v>
      </c>
      <c r="E124" s="20">
        <v>300</v>
      </c>
      <c r="F124" s="20">
        <v>0</v>
      </c>
      <c r="G124" s="20">
        <f t="shared" si="9"/>
        <v>300</v>
      </c>
      <c r="H124" s="20"/>
      <c r="I124" s="20"/>
      <c r="J124" s="20"/>
      <c r="K124" s="20">
        <f t="shared" si="10"/>
        <v>300</v>
      </c>
      <c r="L124" s="20"/>
      <c r="M124" s="20"/>
      <c r="N124" s="20">
        <f t="shared" si="11"/>
        <v>359.5</v>
      </c>
      <c r="O124" s="20">
        <f t="shared" si="12"/>
        <v>5.9916666666666663</v>
      </c>
    </row>
    <row r="125" spans="1:15" x14ac:dyDescent="0.3">
      <c r="A125" s="20"/>
      <c r="B125" s="20">
        <v>1</v>
      </c>
      <c r="C125" s="20">
        <f t="shared" si="15"/>
        <v>100.5</v>
      </c>
      <c r="D125" s="20">
        <v>0</v>
      </c>
      <c r="E125" s="20">
        <v>300</v>
      </c>
      <c r="F125" s="20">
        <v>0</v>
      </c>
      <c r="G125" s="20">
        <f t="shared" si="9"/>
        <v>300</v>
      </c>
      <c r="H125" s="20"/>
      <c r="I125" s="20"/>
      <c r="J125" s="20"/>
      <c r="K125" s="20">
        <f t="shared" si="10"/>
        <v>300</v>
      </c>
      <c r="L125" s="20"/>
      <c r="M125" s="20"/>
      <c r="N125" s="20">
        <f t="shared" si="11"/>
        <v>360.5</v>
      </c>
      <c r="O125" s="20">
        <f t="shared" si="12"/>
        <v>6.0083333333333337</v>
      </c>
    </row>
    <row r="126" spans="1:15" x14ac:dyDescent="0.3">
      <c r="A126" s="20"/>
      <c r="B126" s="20">
        <v>1</v>
      </c>
      <c r="C126" s="20">
        <f t="shared" si="15"/>
        <v>101.5</v>
      </c>
      <c r="D126" s="20">
        <v>0</v>
      </c>
      <c r="E126" s="20">
        <v>300</v>
      </c>
      <c r="F126" s="20">
        <v>0</v>
      </c>
      <c r="G126" s="20">
        <f t="shared" si="9"/>
        <v>300</v>
      </c>
      <c r="H126" s="20"/>
      <c r="I126" s="20"/>
      <c r="J126" s="20"/>
      <c r="K126" s="20">
        <f t="shared" si="10"/>
        <v>300</v>
      </c>
      <c r="L126" s="20"/>
      <c r="M126" s="20"/>
      <c r="N126" s="20">
        <f t="shared" si="11"/>
        <v>361.5</v>
      </c>
      <c r="O126" s="20">
        <f t="shared" si="12"/>
        <v>6.0250000000000004</v>
      </c>
    </row>
    <row r="127" spans="1:15" x14ac:dyDescent="0.3">
      <c r="A127" s="20"/>
      <c r="B127" s="20">
        <v>1</v>
      </c>
      <c r="C127" s="20">
        <f t="shared" si="15"/>
        <v>102.5</v>
      </c>
      <c r="D127" s="20">
        <v>0</v>
      </c>
      <c r="E127" s="20">
        <v>300</v>
      </c>
      <c r="F127" s="20">
        <v>0</v>
      </c>
      <c r="G127" s="20">
        <f t="shared" si="9"/>
        <v>300</v>
      </c>
      <c r="H127" s="20"/>
      <c r="I127" s="20"/>
      <c r="J127" s="20"/>
      <c r="K127" s="20">
        <f t="shared" si="10"/>
        <v>300</v>
      </c>
      <c r="L127" s="20"/>
      <c r="M127" s="20"/>
      <c r="N127" s="20">
        <f t="shared" si="11"/>
        <v>362.5</v>
      </c>
      <c r="O127" s="20">
        <f t="shared" si="12"/>
        <v>6.041666666666667</v>
      </c>
    </row>
    <row r="128" spans="1:15" x14ac:dyDescent="0.3">
      <c r="A128" s="20"/>
      <c r="B128" s="20">
        <v>1</v>
      </c>
      <c r="C128" s="20">
        <f t="shared" si="15"/>
        <v>103.5</v>
      </c>
      <c r="D128" s="20">
        <v>0</v>
      </c>
      <c r="E128" s="20">
        <v>300</v>
      </c>
      <c r="F128" s="20">
        <v>0</v>
      </c>
      <c r="G128" s="20">
        <f t="shared" si="9"/>
        <v>300</v>
      </c>
      <c r="H128" s="20"/>
      <c r="I128" s="20"/>
      <c r="J128" s="20"/>
      <c r="K128" s="20">
        <f t="shared" si="10"/>
        <v>300</v>
      </c>
      <c r="L128" s="20"/>
      <c r="M128" s="20"/>
      <c r="N128" s="20">
        <f t="shared" si="11"/>
        <v>363.5</v>
      </c>
      <c r="O128" s="20">
        <f t="shared" si="12"/>
        <v>6.0583333333333336</v>
      </c>
    </row>
    <row r="129" spans="1:15" x14ac:dyDescent="0.3">
      <c r="A129" s="20"/>
      <c r="B129" s="20">
        <v>0.25</v>
      </c>
      <c r="C129" s="20">
        <f t="shared" si="15"/>
        <v>103.75</v>
      </c>
      <c r="D129" s="20">
        <f>A129</f>
        <v>0</v>
      </c>
      <c r="E129" s="20">
        <v>400</v>
      </c>
      <c r="F129" s="20">
        <v>0</v>
      </c>
      <c r="G129" s="20">
        <f t="shared" si="9"/>
        <v>400</v>
      </c>
      <c r="H129" s="20"/>
      <c r="I129" s="20"/>
      <c r="J129" s="20"/>
      <c r="K129" s="20">
        <f t="shared" si="10"/>
        <v>400</v>
      </c>
      <c r="L129" s="20"/>
      <c r="M129" s="20"/>
      <c r="N129" s="20">
        <f t="shared" si="11"/>
        <v>363.75</v>
      </c>
      <c r="O129" s="20">
        <f t="shared" si="12"/>
        <v>6.0625</v>
      </c>
    </row>
    <row r="130" spans="1:15" x14ac:dyDescent="0.3">
      <c r="A130" s="20"/>
      <c r="B130" s="20">
        <v>1</v>
      </c>
      <c r="C130" s="20">
        <f t="shared" si="15"/>
        <v>104.75</v>
      </c>
      <c r="D130" s="20">
        <f>D129+A130</f>
        <v>0</v>
      </c>
      <c r="E130" s="20">
        <v>400</v>
      </c>
      <c r="F130" s="20">
        <v>0</v>
      </c>
      <c r="G130" s="20">
        <f t="shared" si="9"/>
        <v>400</v>
      </c>
      <c r="H130" s="20"/>
      <c r="I130" s="20"/>
      <c r="J130" s="20"/>
      <c r="K130" s="20">
        <f t="shared" si="10"/>
        <v>400</v>
      </c>
      <c r="L130" s="20"/>
      <c r="M130" s="20"/>
      <c r="N130" s="20">
        <f t="shared" si="11"/>
        <v>364.75</v>
      </c>
      <c r="O130" s="20">
        <f t="shared" si="12"/>
        <v>6.0791666666666666</v>
      </c>
    </row>
    <row r="131" spans="1:15" x14ac:dyDescent="0.3">
      <c r="A131" s="20"/>
      <c r="B131" s="20">
        <v>1</v>
      </c>
      <c r="C131" s="20">
        <f t="shared" si="15"/>
        <v>105.75</v>
      </c>
      <c r="D131" s="20">
        <f t="shared" ref="D131:D145" si="16">D130+A131</f>
        <v>0</v>
      </c>
      <c r="E131" s="20">
        <v>400</v>
      </c>
      <c r="F131" s="20">
        <v>0</v>
      </c>
      <c r="G131" s="20">
        <f t="shared" si="9"/>
        <v>400</v>
      </c>
      <c r="H131" s="20"/>
      <c r="I131" s="20"/>
      <c r="J131" s="20"/>
      <c r="K131" s="20">
        <f t="shared" si="10"/>
        <v>400</v>
      </c>
      <c r="L131" s="20"/>
      <c r="M131" s="20"/>
      <c r="N131" s="20">
        <f t="shared" si="11"/>
        <v>365.75</v>
      </c>
      <c r="O131" s="20">
        <f t="shared" si="12"/>
        <v>6.0958333333333332</v>
      </c>
    </row>
    <row r="132" spans="1:15" x14ac:dyDescent="0.3">
      <c r="A132" s="20"/>
      <c r="B132" s="20">
        <v>1</v>
      </c>
      <c r="C132" s="20">
        <f t="shared" si="15"/>
        <v>106.75</v>
      </c>
      <c r="D132" s="20">
        <f t="shared" si="16"/>
        <v>0</v>
      </c>
      <c r="E132" s="20">
        <v>300</v>
      </c>
      <c r="F132" s="20">
        <v>0</v>
      </c>
      <c r="G132" s="20">
        <f t="shared" si="9"/>
        <v>300</v>
      </c>
      <c r="H132" s="20"/>
      <c r="I132" s="20"/>
      <c r="J132" s="20"/>
      <c r="K132" s="20">
        <f t="shared" si="10"/>
        <v>300</v>
      </c>
      <c r="L132" s="20"/>
      <c r="M132" s="20"/>
      <c r="N132" s="20">
        <f t="shared" si="11"/>
        <v>366.75</v>
      </c>
      <c r="O132" s="20">
        <f t="shared" si="12"/>
        <v>6.1124999999999998</v>
      </c>
    </row>
    <row r="133" spans="1:15" x14ac:dyDescent="0.3">
      <c r="A133" s="20"/>
      <c r="B133" s="20">
        <v>1</v>
      </c>
      <c r="C133" s="20">
        <f t="shared" si="15"/>
        <v>107.75</v>
      </c>
      <c r="D133" s="20">
        <f t="shared" si="16"/>
        <v>0</v>
      </c>
      <c r="E133" s="20">
        <v>400</v>
      </c>
      <c r="F133" s="20">
        <v>0</v>
      </c>
      <c r="G133" s="20">
        <f t="shared" si="9"/>
        <v>400</v>
      </c>
      <c r="H133" s="20"/>
      <c r="I133" s="20"/>
      <c r="J133" s="20"/>
      <c r="K133" s="20">
        <f t="shared" si="10"/>
        <v>400</v>
      </c>
      <c r="L133" s="20"/>
      <c r="M133" s="20"/>
      <c r="N133" s="20">
        <f t="shared" si="11"/>
        <v>367.75</v>
      </c>
      <c r="O133" s="20">
        <f t="shared" si="12"/>
        <v>6.1291666666666664</v>
      </c>
    </row>
    <row r="134" spans="1:15" x14ac:dyDescent="0.3">
      <c r="A134" s="20"/>
      <c r="B134" s="20">
        <v>1</v>
      </c>
      <c r="C134" s="20">
        <f t="shared" si="15"/>
        <v>108.75</v>
      </c>
      <c r="D134" s="20">
        <f t="shared" si="16"/>
        <v>0</v>
      </c>
      <c r="E134" s="20">
        <v>300</v>
      </c>
      <c r="F134" s="20">
        <v>0</v>
      </c>
      <c r="G134" s="20">
        <f t="shared" si="9"/>
        <v>300</v>
      </c>
      <c r="H134" s="20"/>
      <c r="I134" s="20"/>
      <c r="J134" s="20"/>
      <c r="K134" s="20">
        <f t="shared" si="10"/>
        <v>300</v>
      </c>
      <c r="L134" s="20"/>
      <c r="M134" s="20"/>
      <c r="N134" s="20">
        <f t="shared" si="11"/>
        <v>368.75</v>
      </c>
      <c r="O134" s="20">
        <f t="shared" si="12"/>
        <v>6.145833333333333</v>
      </c>
    </row>
    <row r="135" spans="1:15" x14ac:dyDescent="0.3">
      <c r="A135" s="20"/>
      <c r="B135" s="20">
        <v>0.25</v>
      </c>
      <c r="C135" s="20">
        <f t="shared" si="15"/>
        <v>109</v>
      </c>
      <c r="D135" s="20">
        <f t="shared" si="16"/>
        <v>0</v>
      </c>
      <c r="E135" s="20">
        <v>300</v>
      </c>
      <c r="F135" s="20">
        <v>0</v>
      </c>
      <c r="G135" s="20">
        <f t="shared" si="9"/>
        <v>300</v>
      </c>
      <c r="H135" s="20"/>
      <c r="I135" s="20"/>
      <c r="J135" s="20"/>
      <c r="K135" s="20">
        <f t="shared" si="10"/>
        <v>300</v>
      </c>
      <c r="L135" s="20"/>
      <c r="M135" s="20"/>
      <c r="N135" s="20">
        <f t="shared" si="11"/>
        <v>369</v>
      </c>
      <c r="O135" s="20">
        <f t="shared" si="12"/>
        <v>6.15</v>
      </c>
    </row>
    <row r="136" spans="1:15" x14ac:dyDescent="0.3">
      <c r="A136" s="20"/>
      <c r="B136" s="20">
        <v>1</v>
      </c>
      <c r="C136" s="20">
        <f t="shared" si="15"/>
        <v>110</v>
      </c>
      <c r="D136" s="20">
        <f t="shared" si="16"/>
        <v>0</v>
      </c>
      <c r="E136" s="20">
        <v>300</v>
      </c>
      <c r="F136" s="20">
        <v>0</v>
      </c>
      <c r="G136" s="20">
        <f t="shared" si="9"/>
        <v>300</v>
      </c>
      <c r="H136" s="20"/>
      <c r="I136" s="20"/>
      <c r="J136" s="20"/>
      <c r="K136" s="20">
        <f t="shared" si="10"/>
        <v>300</v>
      </c>
      <c r="L136" s="20"/>
      <c r="M136" s="20"/>
      <c r="N136" s="20">
        <f t="shared" si="11"/>
        <v>370</v>
      </c>
      <c r="O136" s="20">
        <f t="shared" si="12"/>
        <v>6.166666666666667</v>
      </c>
    </row>
    <row r="137" spans="1:15" x14ac:dyDescent="0.3">
      <c r="A137" s="20"/>
      <c r="B137" s="20">
        <v>1</v>
      </c>
      <c r="C137" s="20">
        <f t="shared" si="15"/>
        <v>111</v>
      </c>
      <c r="D137" s="20">
        <f t="shared" si="16"/>
        <v>0</v>
      </c>
      <c r="E137" s="20">
        <v>300</v>
      </c>
      <c r="F137" s="20">
        <v>0</v>
      </c>
      <c r="G137" s="20">
        <f t="shared" ref="G137:G145" si="17">E137-F137</f>
        <v>300</v>
      </c>
      <c r="H137" s="20"/>
      <c r="I137" s="20"/>
      <c r="J137" s="20"/>
      <c r="K137" s="20">
        <f t="shared" ref="K137:K145" si="18">E137-F137</f>
        <v>300</v>
      </c>
      <c r="L137" s="20"/>
      <c r="M137" s="20"/>
      <c r="N137" s="20">
        <f t="shared" ref="N137:N145" si="19">C137+260</f>
        <v>371</v>
      </c>
      <c r="O137" s="20">
        <f t="shared" ref="O137:O145" si="20">N137/60</f>
        <v>6.1833333333333336</v>
      </c>
    </row>
    <row r="138" spans="1:15" x14ac:dyDescent="0.3">
      <c r="A138" s="20"/>
      <c r="B138" s="20">
        <v>1</v>
      </c>
      <c r="C138" s="20">
        <f t="shared" si="15"/>
        <v>112</v>
      </c>
      <c r="D138" s="20">
        <f t="shared" si="16"/>
        <v>0</v>
      </c>
      <c r="E138" s="20">
        <v>300</v>
      </c>
      <c r="F138" s="20">
        <v>0</v>
      </c>
      <c r="G138" s="20">
        <f t="shared" si="17"/>
        <v>300</v>
      </c>
      <c r="H138" s="20"/>
      <c r="I138" s="20"/>
      <c r="J138" s="20"/>
      <c r="K138" s="20">
        <f t="shared" si="18"/>
        <v>300</v>
      </c>
      <c r="L138" s="20"/>
      <c r="M138" s="20"/>
      <c r="N138" s="20">
        <f t="shared" si="19"/>
        <v>372</v>
      </c>
      <c r="O138" s="20">
        <f t="shared" si="20"/>
        <v>6.2</v>
      </c>
    </row>
    <row r="139" spans="1:15" x14ac:dyDescent="0.3">
      <c r="A139" s="20"/>
      <c r="B139" s="20">
        <v>1</v>
      </c>
      <c r="C139" s="20">
        <f t="shared" si="15"/>
        <v>113</v>
      </c>
      <c r="D139" s="20">
        <f t="shared" si="16"/>
        <v>0</v>
      </c>
      <c r="E139" s="20">
        <v>300</v>
      </c>
      <c r="F139" s="20">
        <v>0</v>
      </c>
      <c r="G139" s="20">
        <f t="shared" si="17"/>
        <v>300</v>
      </c>
      <c r="H139" s="20"/>
      <c r="I139" s="20"/>
      <c r="J139" s="20"/>
      <c r="K139" s="20">
        <f t="shared" si="18"/>
        <v>300</v>
      </c>
      <c r="L139" s="20"/>
      <c r="M139" s="20"/>
      <c r="N139" s="20">
        <f t="shared" si="19"/>
        <v>373</v>
      </c>
      <c r="O139" s="20">
        <f t="shared" si="20"/>
        <v>6.2166666666666668</v>
      </c>
    </row>
    <row r="140" spans="1:15" x14ac:dyDescent="0.3">
      <c r="A140" s="20"/>
      <c r="B140" s="20">
        <v>1</v>
      </c>
      <c r="C140" s="20">
        <f t="shared" si="15"/>
        <v>114</v>
      </c>
      <c r="D140" s="20">
        <f t="shared" si="16"/>
        <v>0</v>
      </c>
      <c r="E140" s="20">
        <v>300</v>
      </c>
      <c r="F140" s="20">
        <v>0</v>
      </c>
      <c r="G140" s="20">
        <f t="shared" si="17"/>
        <v>300</v>
      </c>
      <c r="H140" s="20"/>
      <c r="I140" s="20"/>
      <c r="J140" s="20"/>
      <c r="K140" s="20">
        <f t="shared" si="18"/>
        <v>300</v>
      </c>
      <c r="L140" s="20"/>
      <c r="M140" s="20"/>
      <c r="N140" s="20">
        <f t="shared" si="19"/>
        <v>374</v>
      </c>
      <c r="O140" s="20">
        <f t="shared" si="20"/>
        <v>6.2333333333333334</v>
      </c>
    </row>
    <row r="141" spans="1:15" x14ac:dyDescent="0.3">
      <c r="A141" s="20"/>
      <c r="B141" s="20">
        <v>0.25</v>
      </c>
      <c r="C141" s="20">
        <f t="shared" si="15"/>
        <v>114.25</v>
      </c>
      <c r="D141" s="20">
        <f t="shared" si="16"/>
        <v>0</v>
      </c>
      <c r="E141" s="20">
        <v>400</v>
      </c>
      <c r="F141" s="20">
        <v>0</v>
      </c>
      <c r="G141" s="20">
        <f t="shared" si="17"/>
        <v>400</v>
      </c>
      <c r="H141" s="20"/>
      <c r="I141" s="20"/>
      <c r="J141" s="20"/>
      <c r="K141" s="20">
        <f t="shared" si="18"/>
        <v>400</v>
      </c>
      <c r="L141" s="20"/>
      <c r="M141" s="20"/>
      <c r="N141" s="20">
        <f t="shared" si="19"/>
        <v>374.25</v>
      </c>
      <c r="O141" s="20">
        <f t="shared" si="20"/>
        <v>6.2374999999999998</v>
      </c>
    </row>
    <row r="142" spans="1:15" x14ac:dyDescent="0.3">
      <c r="A142" s="20"/>
      <c r="B142" s="20">
        <v>1</v>
      </c>
      <c r="C142" s="20">
        <f t="shared" si="15"/>
        <v>115.25</v>
      </c>
      <c r="D142" s="20">
        <f t="shared" si="16"/>
        <v>0</v>
      </c>
      <c r="E142" s="20">
        <v>400</v>
      </c>
      <c r="F142" s="20">
        <v>0</v>
      </c>
      <c r="G142" s="20">
        <f t="shared" si="17"/>
        <v>400</v>
      </c>
      <c r="H142" s="20"/>
      <c r="I142" s="20"/>
      <c r="J142" s="20"/>
      <c r="K142" s="20">
        <f t="shared" si="18"/>
        <v>400</v>
      </c>
      <c r="L142" s="20"/>
      <c r="M142" s="20"/>
      <c r="N142" s="20">
        <f t="shared" si="19"/>
        <v>375.25</v>
      </c>
      <c r="O142" s="20">
        <f t="shared" si="20"/>
        <v>6.2541666666666664</v>
      </c>
    </row>
    <row r="143" spans="1:15" x14ac:dyDescent="0.3">
      <c r="A143" s="20"/>
      <c r="B143" s="20">
        <v>1</v>
      </c>
      <c r="C143" s="20">
        <f t="shared" si="15"/>
        <v>116.25</v>
      </c>
      <c r="D143" s="20">
        <f t="shared" si="16"/>
        <v>0</v>
      </c>
      <c r="E143" s="20">
        <v>400</v>
      </c>
      <c r="F143" s="20">
        <v>0</v>
      </c>
      <c r="G143" s="20">
        <f t="shared" si="17"/>
        <v>400</v>
      </c>
      <c r="H143" s="20"/>
      <c r="I143" s="20"/>
      <c r="J143" s="20"/>
      <c r="K143" s="20">
        <f t="shared" si="18"/>
        <v>400</v>
      </c>
      <c r="L143" s="20"/>
      <c r="M143" s="20"/>
      <c r="N143" s="20">
        <f t="shared" si="19"/>
        <v>376.25</v>
      </c>
      <c r="O143" s="20">
        <f t="shared" si="20"/>
        <v>6.270833333333333</v>
      </c>
    </row>
    <row r="144" spans="1:15" x14ac:dyDescent="0.3">
      <c r="A144" s="20"/>
      <c r="B144" s="20">
        <v>1</v>
      </c>
      <c r="C144" s="20">
        <f t="shared" si="15"/>
        <v>117.25</v>
      </c>
      <c r="D144" s="20">
        <f t="shared" si="16"/>
        <v>0</v>
      </c>
      <c r="E144" s="20">
        <v>400</v>
      </c>
      <c r="F144" s="20">
        <v>0</v>
      </c>
      <c r="G144" s="20">
        <f t="shared" si="17"/>
        <v>400</v>
      </c>
      <c r="H144" s="20"/>
      <c r="I144" s="20"/>
      <c r="J144" s="20"/>
      <c r="K144" s="20">
        <f t="shared" si="18"/>
        <v>400</v>
      </c>
      <c r="L144" s="20"/>
      <c r="M144" s="20"/>
      <c r="N144" s="20">
        <f t="shared" si="19"/>
        <v>377.25</v>
      </c>
      <c r="O144" s="20">
        <f t="shared" si="20"/>
        <v>6.2874999999999996</v>
      </c>
    </row>
    <row r="145" spans="1:15" x14ac:dyDescent="0.3">
      <c r="A145" s="20"/>
      <c r="B145" s="20">
        <v>1</v>
      </c>
      <c r="C145" s="20">
        <f t="shared" si="15"/>
        <v>118.25</v>
      </c>
      <c r="D145" s="20">
        <f t="shared" si="16"/>
        <v>0</v>
      </c>
      <c r="E145" s="20">
        <v>400</v>
      </c>
      <c r="F145" s="20">
        <v>0</v>
      </c>
      <c r="G145" s="20">
        <f t="shared" si="17"/>
        <v>400</v>
      </c>
      <c r="H145" s="20"/>
      <c r="I145" s="20"/>
      <c r="J145" s="20"/>
      <c r="K145" s="20">
        <f t="shared" si="18"/>
        <v>400</v>
      </c>
      <c r="L145" s="20"/>
      <c r="M145" s="20"/>
      <c r="N145" s="20">
        <f t="shared" si="19"/>
        <v>378.25</v>
      </c>
      <c r="O145" s="20">
        <f t="shared" si="20"/>
        <v>6.3041666666666663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SPM 3%+5 lb Fiber_1000m_300F2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Musaab Magzoub</dc:creator>
  <cp:lastModifiedBy>Musaab Magzoub</cp:lastModifiedBy>
  <dcterms:created xsi:type="dcterms:W3CDTF">2015-06-05T18:17:20Z</dcterms:created>
  <dcterms:modified xsi:type="dcterms:W3CDTF">2020-07-08T15:48:57Z</dcterms:modified>
</cp:coreProperties>
</file>